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78BB4A2-2980-4AFF-A563-2AE0365B59D1}" xr6:coauthVersionLast="47" xr6:coauthVersionMax="47" xr10:uidLastSave="{00000000-0000-0000-0000-000000000000}"/>
  <bookViews>
    <workbookView xWindow="4965" yWindow="4965" windowWidth="12120" windowHeight="756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/>
  <c r="G28" i="1"/>
  <c r="H28" i="1"/>
  <c r="I28" i="1"/>
  <c r="J28" i="1"/>
  <c r="L28" i="1"/>
  <c r="F13" i="1"/>
  <c r="F23" i="1"/>
  <c r="F29" i="1" s="1"/>
  <c r="G13" i="1"/>
  <c r="G23" i="1"/>
  <c r="G29" i="1" s="1"/>
  <c r="H13" i="1"/>
  <c r="H23" i="1"/>
  <c r="H29" i="1" s="1"/>
  <c r="I13" i="1"/>
  <c r="I23" i="1"/>
  <c r="J13" i="1"/>
  <c r="J23" i="1"/>
  <c r="J29" i="1" s="1"/>
  <c r="L13" i="1"/>
  <c r="L23" i="1"/>
  <c r="L29" i="1" s="1"/>
  <c r="J229" i="1"/>
  <c r="J238" i="1"/>
  <c r="J243" i="1"/>
  <c r="K149" i="1"/>
  <c r="L243" i="1"/>
  <c r="I243" i="1"/>
  <c r="I244" i="1" s="1"/>
  <c r="H243" i="1"/>
  <c r="G243" i="1"/>
  <c r="F243" i="1"/>
  <c r="L220" i="1"/>
  <c r="J220" i="1"/>
  <c r="I220" i="1"/>
  <c r="H220" i="1"/>
  <c r="G220" i="1"/>
  <c r="F220" i="1"/>
  <c r="L196" i="1"/>
  <c r="J196" i="1"/>
  <c r="I196" i="1"/>
  <c r="H196" i="1"/>
  <c r="G196" i="1"/>
  <c r="F196" i="1"/>
  <c r="A197" i="1"/>
  <c r="B197" i="1"/>
  <c r="J205" i="1"/>
  <c r="F205" i="1"/>
  <c r="H205" i="1"/>
  <c r="L172" i="1"/>
  <c r="J172" i="1"/>
  <c r="I172" i="1"/>
  <c r="H172" i="1"/>
  <c r="G172" i="1"/>
  <c r="F172" i="1"/>
  <c r="L148" i="1"/>
  <c r="J148" i="1"/>
  <c r="I148" i="1"/>
  <c r="H148" i="1"/>
  <c r="G148" i="1"/>
  <c r="F148" i="1"/>
  <c r="L124" i="1"/>
  <c r="J124" i="1"/>
  <c r="I124" i="1"/>
  <c r="H124" i="1"/>
  <c r="G124" i="1"/>
  <c r="F124" i="1"/>
  <c r="L100" i="1"/>
  <c r="J100" i="1"/>
  <c r="I100" i="1"/>
  <c r="H100" i="1"/>
  <c r="G100" i="1"/>
  <c r="F100" i="1"/>
  <c r="L76" i="1"/>
  <c r="J76" i="1"/>
  <c r="I76" i="1"/>
  <c r="H76" i="1"/>
  <c r="G76" i="1"/>
  <c r="F76" i="1"/>
  <c r="L52" i="1"/>
  <c r="J52" i="1"/>
  <c r="I52" i="1"/>
  <c r="H52" i="1"/>
  <c r="G52" i="1"/>
  <c r="F52" i="1"/>
  <c r="L238" i="1"/>
  <c r="L229" i="1"/>
  <c r="L215" i="1"/>
  <c r="L221" i="1" s="1"/>
  <c r="L205" i="1"/>
  <c r="L191" i="1"/>
  <c r="L181" i="1"/>
  <c r="L197" i="1"/>
  <c r="L167" i="1"/>
  <c r="L157" i="1"/>
  <c r="L173" i="1" s="1"/>
  <c r="L143" i="1"/>
  <c r="L133" i="1"/>
  <c r="L149" i="1"/>
  <c r="L119" i="1"/>
  <c r="L109" i="1"/>
  <c r="L125" i="1" s="1"/>
  <c r="L95" i="1"/>
  <c r="L85" i="1"/>
  <c r="L101" i="1"/>
  <c r="L71" i="1"/>
  <c r="L61" i="1"/>
  <c r="L77" i="1" s="1"/>
  <c r="L47" i="1"/>
  <c r="L37" i="1"/>
  <c r="L53" i="1"/>
  <c r="B244" i="1"/>
  <c r="A244" i="1"/>
  <c r="I238" i="1"/>
  <c r="H238" i="1"/>
  <c r="H229" i="1"/>
  <c r="G238" i="1"/>
  <c r="F238" i="1"/>
  <c r="F229" i="1"/>
  <c r="I229" i="1"/>
  <c r="G229" i="1"/>
  <c r="B221" i="1"/>
  <c r="A221" i="1"/>
  <c r="J215" i="1"/>
  <c r="I215" i="1"/>
  <c r="H215" i="1"/>
  <c r="G215" i="1"/>
  <c r="F215" i="1"/>
  <c r="I205" i="1"/>
  <c r="G205" i="1"/>
  <c r="J191" i="1"/>
  <c r="I191" i="1"/>
  <c r="H191" i="1"/>
  <c r="G191" i="1"/>
  <c r="F191" i="1"/>
  <c r="J181" i="1"/>
  <c r="J197" i="1"/>
  <c r="I181" i="1"/>
  <c r="H181" i="1"/>
  <c r="H197" i="1" s="1"/>
  <c r="G181" i="1"/>
  <c r="F181" i="1"/>
  <c r="B173" i="1"/>
  <c r="A173" i="1"/>
  <c r="J167" i="1"/>
  <c r="I167" i="1"/>
  <c r="H167" i="1"/>
  <c r="G167" i="1"/>
  <c r="F167" i="1"/>
  <c r="J157" i="1"/>
  <c r="J173" i="1" s="1"/>
  <c r="I157" i="1"/>
  <c r="H157" i="1"/>
  <c r="H173" i="1" s="1"/>
  <c r="G157" i="1"/>
  <c r="F157" i="1"/>
  <c r="F173" i="1" s="1"/>
  <c r="B149" i="1"/>
  <c r="A149" i="1"/>
  <c r="J143" i="1"/>
  <c r="I143" i="1"/>
  <c r="I133" i="1"/>
  <c r="H143" i="1"/>
  <c r="G143" i="1"/>
  <c r="G133" i="1"/>
  <c r="F143" i="1"/>
  <c r="J133" i="1"/>
  <c r="J149" i="1" s="1"/>
  <c r="H133" i="1"/>
  <c r="H149" i="1" s="1"/>
  <c r="F133" i="1"/>
  <c r="F149" i="1" s="1"/>
  <c r="B125" i="1"/>
  <c r="A125" i="1"/>
  <c r="J119" i="1"/>
  <c r="I119" i="1"/>
  <c r="I109" i="1"/>
  <c r="I125" i="1" s="1"/>
  <c r="H119" i="1"/>
  <c r="G119" i="1"/>
  <c r="G109" i="1"/>
  <c r="G125" i="1" s="1"/>
  <c r="F119" i="1"/>
  <c r="J109" i="1"/>
  <c r="H109" i="1"/>
  <c r="F109" i="1"/>
  <c r="B101" i="1"/>
  <c r="A101" i="1"/>
  <c r="J95" i="1"/>
  <c r="I95" i="1"/>
  <c r="I85" i="1"/>
  <c r="I101" i="1" s="1"/>
  <c r="H95" i="1"/>
  <c r="G95" i="1"/>
  <c r="G85" i="1"/>
  <c r="F95" i="1"/>
  <c r="J85" i="1"/>
  <c r="J101" i="1"/>
  <c r="H85" i="1"/>
  <c r="H101" i="1"/>
  <c r="F85" i="1"/>
  <c r="F101" i="1"/>
  <c r="B77" i="1"/>
  <c r="A77" i="1"/>
  <c r="J71" i="1"/>
  <c r="I71" i="1"/>
  <c r="I61" i="1"/>
  <c r="I77" i="1"/>
  <c r="H71" i="1"/>
  <c r="G71" i="1"/>
  <c r="G61" i="1"/>
  <c r="G77" i="1"/>
  <c r="F71" i="1"/>
  <c r="J61" i="1"/>
  <c r="J77" i="1" s="1"/>
  <c r="H61" i="1"/>
  <c r="H77" i="1" s="1"/>
  <c r="F61" i="1"/>
  <c r="F77" i="1" s="1"/>
  <c r="B53" i="1"/>
  <c r="A53" i="1"/>
  <c r="J47" i="1"/>
  <c r="I47" i="1"/>
  <c r="I37" i="1"/>
  <c r="H47" i="1"/>
  <c r="G47" i="1"/>
  <c r="G37" i="1"/>
  <c r="F47" i="1"/>
  <c r="J37" i="1"/>
  <c r="J53" i="1" s="1"/>
  <c r="H37" i="1"/>
  <c r="H53" i="1" s="1"/>
  <c r="F37" i="1"/>
  <c r="F53" i="1" s="1"/>
  <c r="B29" i="1"/>
  <c r="A29" i="1"/>
  <c r="G244" i="1"/>
  <c r="L244" i="1"/>
  <c r="G197" i="1"/>
  <c r="L245" i="1" l="1"/>
  <c r="F197" i="1"/>
  <c r="I29" i="1"/>
  <c r="I245" i="1" s="1"/>
  <c r="I53" i="1"/>
  <c r="F125" i="1"/>
  <c r="J125" i="1"/>
  <c r="I149" i="1"/>
  <c r="I173" i="1"/>
  <c r="F221" i="1"/>
  <c r="H221" i="1"/>
  <c r="I197" i="1"/>
  <c r="G221" i="1"/>
  <c r="I221" i="1"/>
  <c r="F244" i="1"/>
  <c r="J244" i="1"/>
  <c r="H244" i="1"/>
  <c r="J221" i="1"/>
  <c r="G149" i="1"/>
  <c r="H125" i="1"/>
  <c r="H245" i="1" s="1"/>
  <c r="G101" i="1"/>
  <c r="G53" i="1"/>
  <c r="F245" i="1"/>
  <c r="J245" i="1"/>
  <c r="G173" i="1"/>
  <c r="G245" i="1" l="1"/>
</calcChain>
</file>

<file path=xl/sharedStrings.xml><?xml version="1.0" encoding="utf-8"?>
<sst xmlns="http://schemas.openxmlformats.org/spreadsheetml/2006/main" count="297" uniqueCount="116">
  <si>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</si>
  <si>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</si>
  <si>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</si>
  <si>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</si>
  <si>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</si>
  <si>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</si>
  <si>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</si>
  <si>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</si>
  <si>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</si>
  <si>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</si>
  <si>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</si>
  <si>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</si>
  <si>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</si>
  <si>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</si>
  <si>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</si>
  <si>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</si>
  <si>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</si>
  <si>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</si>
  <si>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</si>
  <si>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</si>
  <si>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</si>
  <si>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</si>
  <si>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</si>
  <si>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</si>
  <si>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</si>
  <si>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</si>
  <si>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</si>
  <si>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</si>
  <si>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Полдник</t>
  </si>
  <si>
    <t>Чай с сахаром</t>
  </si>
  <si>
    <t>Батон нарезной</t>
  </si>
  <si>
    <t>Компот из смеси сухофруктов</t>
  </si>
  <si>
    <t>Хлеб пшеничный витаминизированный</t>
  </si>
  <si>
    <t>Хлеб ржаной</t>
  </si>
  <si>
    <t>Каша гречневая рассыпчатая</t>
  </si>
  <si>
    <t>Гуляш из отварного мяса</t>
  </si>
  <si>
    <t>Большая перемена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</si>
  <si>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</si>
  <si>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</si>
  <si>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</si>
  <si>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Кисломолочный продукт</t>
  </si>
  <si>
    <t>Компот из замороженной ягоды</t>
  </si>
  <si>
    <t>Плюшка Московская</t>
  </si>
  <si>
    <t>Яйцо вареное</t>
  </si>
  <si>
    <t>Компот из яблок и ягод</t>
  </si>
  <si>
    <t>54-5хн-20.1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</si>
  <si>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</si>
  <si>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</si>
  <si>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</si>
  <si>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</si>
  <si>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</si>
  <si>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</si>
  <si>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</si>
  <si>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</si>
  <si>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</si>
  <si>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</si>
  <si>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</si>
  <si>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</si>
  <si>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</si>
  <si>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</si>
  <si>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</si>
  <si>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</si>
  <si>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</si>
  <si>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</si>
  <si>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</si>
  <si>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</si>
  <si>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</si>
  <si>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</si>
  <si>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54-3с</t>
  </si>
  <si>
    <t>54-8р</t>
  </si>
  <si>
    <t>Булочка сахарная</t>
  </si>
  <si>
    <t xml:space="preserve">ПР </t>
  </si>
  <si>
    <t>Плов из отварной говядины</t>
  </si>
  <si>
    <t>Кофейный напиток с молоком</t>
  </si>
  <si>
    <t>54-11м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</si>
  <si>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</si>
  <si>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</si>
  <si>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</si>
  <si>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</si>
  <si>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</si>
  <si>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</si>
  <si>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</si>
  <si>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547.1</t>
  </si>
  <si>
    <t>Косичка с сахаром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</si>
  <si>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</si>
  <si>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</si>
  <si>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</si>
  <si>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128/505</t>
  </si>
  <si>
    <t>Салат из белокочанной капусты со свеклой и морковью</t>
  </si>
  <si>
    <t>Суп-харчо</t>
  </si>
  <si>
    <t>Пирожки печеные из сдобного теста с картофелем</t>
  </si>
  <si>
    <t xml:space="preserve">Каша манная молочная 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</si>
  <si>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</si>
  <si>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</si>
  <si>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</si>
  <si>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106/107</t>
  </si>
  <si>
    <t>444/505</t>
  </si>
  <si>
    <t xml:space="preserve">Омлет натуральный </t>
  </si>
  <si>
    <t>Кондитерское изделие (печенье)</t>
  </si>
  <si>
    <t>Свекла отварная дольками</t>
  </si>
  <si>
    <t>Бефстроганов из отварной говядины</t>
  </si>
  <si>
    <t>54-1м</t>
  </si>
  <si>
    <t xml:space="preserve">Суп картофельный с клецками </t>
  </si>
  <si>
    <t>Рыба тушеная в томате с овощами (горбуша)</t>
  </si>
  <si>
    <t>Сок фруктовый</t>
  </si>
  <si>
    <t>Пирожки печеные из дрожжевого теста с капустой и яйцом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</si>
  <si>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</si>
  <si>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</si>
  <si>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</si>
  <si>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Пирожки печеные из сдобного теста с повидлом</t>
  </si>
  <si>
    <t>Макароны отварные с сыром</t>
  </si>
  <si>
    <t>54-3г-20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</si>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</sst>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5" fillId="0" borderId="2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 applyProtection="1">
      <alignment horizontal="right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/>
    </xf>
    <xf numFmtId="0" fontId="2" fillId="2" borderId="27" xfId="0" applyFont="1" applyFill="1" applyBorder="1" applyAlignment="1" applyProtection="1">
      <alignment horizontal="left"/>
      <protection locked="0"/>
    </xf>
    <xf numFmtId="0" fontId="2" fillId="2" borderId="28" xfId="0" applyFont="1" applyFill="1" applyBorder="1" applyAlignment="1" applyProtection="1">
      <alignment horizontal="left"/>
      <protection locked="0"/>
    </xf>
    <xf numFmtId="0" fontId="2" fillId="2" borderId="2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245"/>
  <sheetViews>
    <sheetView tabSelected="1" workbookViewId="0">
      <pane xSplit="4" ySplit="5" topLeftCell="E228" activePane="bottomRight" state="frozen"/>
      <selection pane="topRight" activeCell="E1" sqref="E1"/>
      <selection pane="bottomLeft" activeCell="A6" sqref="A6"/>
      <selection pane="bottomRight" activeCell="E249" sqref="E24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0.85546875" style="2" customWidth="1"/>
    <col min="13" max="16384" width="9.140625" style="2"/>
  </cols>
  <sheetData>
    <row r="1" spans="1:12" x14ac:dyDescent="0.2">
      <c r="A1" s="1" t="s">
        <v>7</v>
      </c>
      <c r="C1" s="66" t="s">
        <v>37</v>
      </c>
      <c r="D1" s="67"/>
      <c r="E1" s="68"/>
      <c r="F1" s="12" t="s">
        <v>16</v>
      </c>
      <c r="G1" s="2" t="s">
        <v>17</v>
      </c>
      <c r="H1" s="69" t="s">
        <v>36</v>
      </c>
      <c r="I1" s="69"/>
      <c r="J1" s="69"/>
      <c r="K1" s="69"/>
    </row>
    <row r="2" spans="1:12" ht="18" x14ac:dyDescent="0.2">
      <c r="A2" s="35" t="s">
        <v>6</v>
      </c>
      <c r="C2" s="2"/>
      <c r="G2" s="2" t="s">
        <v>18</v>
      </c>
      <c r="H2" s="69"/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48"/>
    </row>
    <row r="4" spans="1:12" ht="13.5" thickBot="1" x14ac:dyDescent="0.25">
      <c r="C4" s="2"/>
      <c r="D4" s="4"/>
      <c r="H4" s="45" t="s">
        <v>25</v>
      </c>
      <c r="I4" s="45" t="s">
        <v>26</v>
      </c>
      <c r="J4" s="45" t="s">
        <v>27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23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24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64" t="s">
        <v>50</v>
      </c>
      <c r="F6" s="65">
        <v>200</v>
      </c>
      <c r="G6" s="65">
        <v>4.2</v>
      </c>
      <c r="H6" s="65">
        <v>7.6</v>
      </c>
      <c r="I6" s="65">
        <v>30.2</v>
      </c>
      <c r="J6" s="65">
        <v>206.4</v>
      </c>
      <c r="K6" s="65">
        <v>173</v>
      </c>
      <c r="L6" s="55"/>
    </row>
    <row r="7" spans="1:12" ht="15" x14ac:dyDescent="0.25">
      <c r="A7" s="23"/>
      <c r="B7" s="15"/>
      <c r="C7" s="11"/>
      <c r="D7" s="6"/>
      <c r="E7" s="64" t="s">
        <v>51</v>
      </c>
      <c r="F7" s="65">
        <v>10</v>
      </c>
      <c r="G7" s="65">
        <v>0.1</v>
      </c>
      <c r="H7" s="65">
        <v>7.2</v>
      </c>
      <c r="I7" s="65">
        <v>0.13</v>
      </c>
      <c r="J7" s="65">
        <v>65.72</v>
      </c>
      <c r="K7" s="65">
        <v>14</v>
      </c>
      <c r="L7" s="56"/>
    </row>
    <row r="8" spans="1:12" ht="15" x14ac:dyDescent="0.25">
      <c r="A8" s="23"/>
      <c r="B8" s="15"/>
      <c r="C8" s="11"/>
      <c r="D8" s="7"/>
      <c r="E8" s="64" t="s">
        <v>52</v>
      </c>
      <c r="F8" s="65">
        <v>10</v>
      </c>
      <c r="G8" s="65">
        <v>2.2999999999999998</v>
      </c>
      <c r="H8" s="65">
        <v>2.95</v>
      </c>
      <c r="I8" s="65">
        <v>0</v>
      </c>
      <c r="J8" s="65">
        <v>47</v>
      </c>
      <c r="K8" s="65">
        <v>15</v>
      </c>
      <c r="L8" s="56"/>
    </row>
    <row r="9" spans="1:12" ht="15" x14ac:dyDescent="0.25">
      <c r="A9" s="23"/>
      <c r="B9" s="15"/>
      <c r="C9" s="11"/>
      <c r="D9" s="7"/>
      <c r="E9" s="64" t="s">
        <v>43</v>
      </c>
      <c r="F9" s="65">
        <v>40</v>
      </c>
      <c r="G9" s="65">
        <v>5.0999999999999996</v>
      </c>
      <c r="H9" s="65">
        <v>4.5999999999999996</v>
      </c>
      <c r="I9" s="65">
        <v>0.3</v>
      </c>
      <c r="J9" s="65">
        <v>63</v>
      </c>
      <c r="K9" s="65">
        <v>209</v>
      </c>
      <c r="L9" s="56"/>
    </row>
    <row r="10" spans="1:12" ht="15" x14ac:dyDescent="0.25">
      <c r="A10" s="23"/>
      <c r="B10" s="15"/>
      <c r="C10" s="11"/>
      <c r="D10" s="7"/>
      <c r="E10" s="40" t="s">
        <v>30</v>
      </c>
      <c r="F10" s="41">
        <v>40</v>
      </c>
      <c r="G10" s="41">
        <v>2.6</v>
      </c>
      <c r="H10" s="41">
        <v>0.8</v>
      </c>
      <c r="I10" s="41">
        <v>18.399999999999999</v>
      </c>
      <c r="J10" s="41">
        <v>92</v>
      </c>
      <c r="K10" s="42" t="s">
        <v>55</v>
      </c>
      <c r="L10" s="56"/>
    </row>
    <row r="11" spans="1:12" ht="15" x14ac:dyDescent="0.25">
      <c r="A11" s="23"/>
      <c r="B11" s="15"/>
      <c r="C11" s="11"/>
      <c r="D11" s="6"/>
      <c r="E11" s="40" t="s">
        <v>53</v>
      </c>
      <c r="F11" s="41">
        <v>200</v>
      </c>
      <c r="G11" s="41">
        <v>0.2</v>
      </c>
      <c r="H11" s="41">
        <v>0</v>
      </c>
      <c r="I11" s="41">
        <v>10.199999999999999</v>
      </c>
      <c r="J11" s="41">
        <v>41</v>
      </c>
      <c r="K11" s="42">
        <v>377</v>
      </c>
      <c r="L11" s="56"/>
    </row>
    <row r="12" spans="1:12" ht="15" x14ac:dyDescent="0.25">
      <c r="A12" s="23"/>
      <c r="B12" s="15"/>
      <c r="C12" s="11"/>
      <c r="D12" s="6"/>
      <c r="E12" s="40" t="s">
        <v>54</v>
      </c>
      <c r="F12" s="41">
        <v>150</v>
      </c>
      <c r="G12" s="41">
        <v>2.1</v>
      </c>
      <c r="H12" s="41">
        <v>0.45</v>
      </c>
      <c r="I12" s="41">
        <v>24</v>
      </c>
      <c r="J12" s="41">
        <v>108.45</v>
      </c>
      <c r="K12" s="42" t="s">
        <v>55</v>
      </c>
      <c r="L12" s="56"/>
    </row>
    <row r="13" spans="1:12" ht="15" x14ac:dyDescent="0.25">
      <c r="A13" s="24"/>
      <c r="B13" s="17"/>
      <c r="C13" s="8"/>
      <c r="D13" s="18" t="s">
        <v>22</v>
      </c>
      <c r="E13" s="9"/>
      <c r="F13" s="19">
        <f>SUM(F6:F12)</f>
        <v>650</v>
      </c>
      <c r="G13" s="19">
        <f t="shared" ref="G13:J13" si="0">SUM(G6:G12)</f>
        <v>16.599999999999998</v>
      </c>
      <c r="H13" s="19">
        <f t="shared" si="0"/>
        <v>23.6</v>
      </c>
      <c r="I13" s="19">
        <f t="shared" si="0"/>
        <v>83.23</v>
      </c>
      <c r="J13" s="19">
        <f t="shared" si="0"/>
        <v>623.57000000000005</v>
      </c>
      <c r="K13" s="25"/>
      <c r="L13" s="57">
        <f t="shared" ref="L13" si="1">SUM(L6:L12)</f>
        <v>0</v>
      </c>
    </row>
    <row r="14" spans="1:12" ht="15" x14ac:dyDescent="0.25">
      <c r="A14" s="26">
        <v>1</v>
      </c>
      <c r="B14" s="13">
        <v>1</v>
      </c>
      <c r="C14" s="10" t="s">
        <v>21</v>
      </c>
      <c r="D14" s="7"/>
      <c r="E14" s="64" t="s">
        <v>56</v>
      </c>
      <c r="F14" s="65">
        <v>60</v>
      </c>
      <c r="G14" s="65">
        <v>1.806</v>
      </c>
      <c r="H14" s="65">
        <v>0.114</v>
      </c>
      <c r="I14" s="65">
        <v>3.786</v>
      </c>
      <c r="J14" s="65">
        <v>23.28</v>
      </c>
      <c r="K14" s="65">
        <v>131</v>
      </c>
      <c r="L14" s="56"/>
    </row>
    <row r="15" spans="1:12" ht="30" x14ac:dyDescent="0.25">
      <c r="A15" s="23"/>
      <c r="B15" s="15"/>
      <c r="C15" s="11"/>
      <c r="D15" s="7"/>
      <c r="E15" s="64" t="s">
        <v>57</v>
      </c>
      <c r="F15" s="65">
        <v>200</v>
      </c>
      <c r="G15" s="65">
        <v>4.62</v>
      </c>
      <c r="H15" s="65">
        <v>5.62</v>
      </c>
      <c r="I15" s="65">
        <v>5.68</v>
      </c>
      <c r="J15" s="65">
        <v>92.02</v>
      </c>
      <c r="K15" s="65">
        <v>88</v>
      </c>
      <c r="L15" s="56"/>
    </row>
    <row r="16" spans="1:12" ht="15" x14ac:dyDescent="0.25">
      <c r="A16" s="23"/>
      <c r="B16" s="15"/>
      <c r="C16" s="11"/>
      <c r="D16" s="7"/>
      <c r="E16" s="64" t="s">
        <v>58</v>
      </c>
      <c r="F16" s="65">
        <v>90</v>
      </c>
      <c r="G16" s="65">
        <v>8.3000000000000007</v>
      </c>
      <c r="H16" s="65">
        <v>3.07</v>
      </c>
      <c r="I16" s="65">
        <v>6.44</v>
      </c>
      <c r="J16" s="65">
        <v>114.49</v>
      </c>
      <c r="K16" s="65">
        <v>411</v>
      </c>
      <c r="L16" s="56"/>
    </row>
    <row r="17" spans="1:12" ht="15" x14ac:dyDescent="0.25">
      <c r="A17" s="23"/>
      <c r="B17" s="15"/>
      <c r="C17" s="11"/>
      <c r="D17" s="7"/>
      <c r="E17" s="64" t="s">
        <v>59</v>
      </c>
      <c r="F17" s="65">
        <v>150</v>
      </c>
      <c r="G17" s="65">
        <v>5.5</v>
      </c>
      <c r="H17" s="65">
        <v>4.8</v>
      </c>
      <c r="I17" s="65">
        <v>38.299999999999997</v>
      </c>
      <c r="J17" s="65">
        <v>191</v>
      </c>
      <c r="K17" s="65">
        <v>334</v>
      </c>
      <c r="L17" s="56"/>
    </row>
    <row r="18" spans="1:12" ht="15" x14ac:dyDescent="0.25">
      <c r="A18" s="23"/>
      <c r="B18" s="15"/>
      <c r="C18" s="11"/>
      <c r="D18" s="7"/>
      <c r="E18" s="64" t="s">
        <v>60</v>
      </c>
      <c r="F18" s="65">
        <v>200</v>
      </c>
      <c r="G18" s="65">
        <v>1.92</v>
      </c>
      <c r="H18" s="65">
        <v>0.12</v>
      </c>
      <c r="I18" s="65">
        <v>25.86</v>
      </c>
      <c r="J18" s="65">
        <v>151</v>
      </c>
      <c r="K18" s="65">
        <v>551</v>
      </c>
      <c r="L18" s="56"/>
    </row>
    <row r="19" spans="1:12" ht="15" x14ac:dyDescent="0.25">
      <c r="A19" s="23"/>
      <c r="B19" s="15"/>
      <c r="C19" s="11"/>
      <c r="D19" s="7"/>
      <c r="E19" s="64" t="s">
        <v>32</v>
      </c>
      <c r="F19" s="65">
        <v>30</v>
      </c>
      <c r="G19" s="65">
        <v>3.2</v>
      </c>
      <c r="H19" s="65">
        <v>1.4</v>
      </c>
      <c r="I19" s="65">
        <v>13.1</v>
      </c>
      <c r="J19" s="65">
        <v>82.2</v>
      </c>
      <c r="K19" s="65" t="s">
        <v>55</v>
      </c>
      <c r="L19" s="56"/>
    </row>
    <row r="20" spans="1:12" ht="15" x14ac:dyDescent="0.25">
      <c r="A20" s="23"/>
      <c r="B20" s="15"/>
      <c r="C20" s="11"/>
      <c r="D20" s="7"/>
      <c r="E20" s="40" t="s">
        <v>33</v>
      </c>
      <c r="F20" s="41">
        <v>30</v>
      </c>
      <c r="G20" s="41">
        <v>2.4</v>
      </c>
      <c r="H20" s="41">
        <v>0.5</v>
      </c>
      <c r="I20" s="41">
        <v>12</v>
      </c>
      <c r="J20" s="41">
        <v>66</v>
      </c>
      <c r="K20" s="42" t="s">
        <v>55</v>
      </c>
      <c r="L20" s="56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56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56"/>
    </row>
    <row r="23" spans="1:12" ht="15" x14ac:dyDescent="0.25">
      <c r="A23" s="24"/>
      <c r="B23" s="17"/>
      <c r="C23" s="8"/>
      <c r="D23" s="18" t="s">
        <v>22</v>
      </c>
      <c r="E23" s="9"/>
      <c r="F23" s="19">
        <f>SUM(F14:F22)</f>
        <v>760</v>
      </c>
      <c r="G23" s="19">
        <f t="shared" ref="G23:J23" si="2">SUM(G14:G22)</f>
        <v>27.745999999999999</v>
      </c>
      <c r="H23" s="19">
        <f t="shared" si="2"/>
        <v>15.623999999999999</v>
      </c>
      <c r="I23" s="19">
        <f t="shared" si="2"/>
        <v>105.166</v>
      </c>
      <c r="J23" s="19">
        <f t="shared" si="2"/>
        <v>719.99</v>
      </c>
      <c r="K23" s="25"/>
      <c r="L23" s="57">
        <f t="shared" ref="L23" si="3">SUM(L14:L22)</f>
        <v>0</v>
      </c>
    </row>
    <row r="24" spans="1:12" ht="15" x14ac:dyDescent="0.25">
      <c r="A24" s="23">
        <v>1</v>
      </c>
      <c r="B24" s="15">
        <v>1</v>
      </c>
      <c r="C24" s="10" t="s">
        <v>28</v>
      </c>
      <c r="D24" s="40"/>
      <c r="E24" s="52" t="s">
        <v>40</v>
      </c>
      <c r="F24" s="53">
        <v>200</v>
      </c>
      <c r="G24" s="53">
        <v>5.4</v>
      </c>
      <c r="H24" s="53">
        <v>5</v>
      </c>
      <c r="I24" s="53">
        <v>21.6</v>
      </c>
      <c r="J24" s="53">
        <v>158</v>
      </c>
      <c r="K24" s="61" t="s">
        <v>55</v>
      </c>
      <c r="L24" s="58"/>
    </row>
    <row r="25" spans="1:12" ht="15" x14ac:dyDescent="0.25">
      <c r="A25" s="23"/>
      <c r="B25" s="15"/>
      <c r="C25" s="11"/>
      <c r="D25" s="54"/>
      <c r="E25" s="52" t="s">
        <v>39</v>
      </c>
      <c r="F25" s="53">
        <v>100</v>
      </c>
      <c r="G25" s="53">
        <v>4.5999999999999996</v>
      </c>
      <c r="H25" s="53">
        <v>4</v>
      </c>
      <c r="I25" s="53">
        <v>26.8</v>
      </c>
      <c r="J25" s="53">
        <v>162</v>
      </c>
      <c r="K25" s="61">
        <v>738</v>
      </c>
      <c r="L25" s="58"/>
    </row>
    <row r="26" spans="1:12" ht="15" x14ac:dyDescent="0.25">
      <c r="A26" s="23"/>
      <c r="B26" s="15"/>
      <c r="C26" s="11"/>
      <c r="D26" s="54"/>
      <c r="E26" s="52"/>
      <c r="F26" s="53"/>
      <c r="G26" s="53"/>
      <c r="H26" s="53"/>
      <c r="I26" s="53"/>
      <c r="J26" s="53"/>
      <c r="K26" s="61"/>
      <c r="L26" s="58"/>
    </row>
    <row r="27" spans="1:12" ht="15" x14ac:dyDescent="0.25">
      <c r="A27" s="23"/>
      <c r="B27" s="15"/>
      <c r="C27" s="11"/>
      <c r="D27" s="54"/>
      <c r="E27" s="52"/>
      <c r="F27" s="53"/>
      <c r="G27" s="53"/>
      <c r="H27" s="53"/>
      <c r="I27" s="53"/>
      <c r="J27" s="53"/>
      <c r="K27" s="61"/>
      <c r="L27" s="58"/>
    </row>
    <row r="28" spans="1:12" ht="15" x14ac:dyDescent="0.25">
      <c r="A28" s="23"/>
      <c r="B28" s="15"/>
      <c r="C28" s="8"/>
      <c r="D28" s="49" t="s">
        <v>22</v>
      </c>
      <c r="E28" s="50"/>
      <c r="F28" s="51">
        <f>SUM(F24:F27)</f>
        <v>300</v>
      </c>
      <c r="G28" s="51">
        <f t="shared" ref="G28:L28" si="4">SUM(G24:G27)</f>
        <v>10</v>
      </c>
      <c r="H28" s="51">
        <f t="shared" si="4"/>
        <v>9</v>
      </c>
      <c r="I28" s="51">
        <f t="shared" si="4"/>
        <v>48.400000000000006</v>
      </c>
      <c r="J28" s="51">
        <f t="shared" si="4"/>
        <v>320</v>
      </c>
      <c r="K28" s="62"/>
      <c r="L28" s="59">
        <f t="shared" si="4"/>
        <v>0</v>
      </c>
    </row>
    <row r="29" spans="1:12" ht="15.75" thickBot="1" x14ac:dyDescent="0.25">
      <c r="A29" s="29">
        <f>A6</f>
        <v>1</v>
      </c>
      <c r="B29" s="30">
        <f>B6</f>
        <v>1</v>
      </c>
      <c r="C29" s="70" t="s">
        <v>4</v>
      </c>
      <c r="D29" s="71"/>
      <c r="E29" s="31"/>
      <c r="F29" s="32">
        <f>F13+F23+F28</f>
        <v>1710</v>
      </c>
      <c r="G29" s="32">
        <f>G13+G23+G28</f>
        <v>54.345999999999997</v>
      </c>
      <c r="H29" s="32">
        <f>H13+H23+H28</f>
        <v>48.224000000000004</v>
      </c>
      <c r="I29" s="32">
        <f>I13+I23+I28</f>
        <v>236.79600000000002</v>
      </c>
      <c r="J29" s="32">
        <f>J13+J23+J28</f>
        <v>1663.56</v>
      </c>
      <c r="K29" s="63"/>
      <c r="L29" s="60">
        <f>L13+L23+L28</f>
        <v>0</v>
      </c>
    </row>
    <row r="30" spans="1:12" ht="15" x14ac:dyDescent="0.25">
      <c r="A30" s="14">
        <v>1</v>
      </c>
      <c r="B30" s="15">
        <v>2</v>
      </c>
      <c r="C30" s="22" t="s">
        <v>20</v>
      </c>
      <c r="D30" s="5"/>
      <c r="E30" s="64" t="s">
        <v>61</v>
      </c>
      <c r="F30" s="65">
        <v>200</v>
      </c>
      <c r="G30" s="65">
        <v>26.6</v>
      </c>
      <c r="H30" s="65">
        <v>13.6</v>
      </c>
      <c r="I30" s="65">
        <v>24.2</v>
      </c>
      <c r="J30" s="65">
        <v>332</v>
      </c>
      <c r="K30" s="65">
        <v>224</v>
      </c>
      <c r="L30" s="39"/>
    </row>
    <row r="31" spans="1:12" ht="15" x14ac:dyDescent="0.25">
      <c r="A31" s="14"/>
      <c r="B31" s="15"/>
      <c r="C31" s="11"/>
      <c r="D31" s="6"/>
      <c r="E31" s="64" t="s">
        <v>54</v>
      </c>
      <c r="F31" s="65">
        <v>150</v>
      </c>
      <c r="G31" s="65">
        <v>2.1</v>
      </c>
      <c r="H31" s="65">
        <v>0.45</v>
      </c>
      <c r="I31" s="65">
        <v>24</v>
      </c>
      <c r="J31" s="65">
        <v>108.45</v>
      </c>
      <c r="K31" s="65" t="s">
        <v>55</v>
      </c>
      <c r="L31" s="41"/>
    </row>
    <row r="32" spans="1:12" ht="15" x14ac:dyDescent="0.25">
      <c r="A32" s="14"/>
      <c r="B32" s="15"/>
      <c r="C32" s="11"/>
      <c r="D32" s="7"/>
      <c r="E32" s="64" t="s">
        <v>30</v>
      </c>
      <c r="F32" s="65">
        <v>30</v>
      </c>
      <c r="G32" s="65">
        <v>1.95</v>
      </c>
      <c r="H32" s="65">
        <v>0.6</v>
      </c>
      <c r="I32" s="65">
        <v>13.8</v>
      </c>
      <c r="J32" s="65">
        <v>69</v>
      </c>
      <c r="K32" s="65" t="s">
        <v>55</v>
      </c>
      <c r="L32" s="41"/>
    </row>
    <row r="33" spans="1:12" ht="15" x14ac:dyDescent="0.25">
      <c r="A33" s="14"/>
      <c r="B33" s="15"/>
      <c r="C33" s="11"/>
      <c r="D33" s="7"/>
      <c r="E33" s="64" t="s">
        <v>62</v>
      </c>
      <c r="F33" s="65">
        <v>200</v>
      </c>
      <c r="G33" s="65">
        <v>4.5999999999999996</v>
      </c>
      <c r="H33" s="65">
        <v>3.6</v>
      </c>
      <c r="I33" s="65">
        <v>12.6</v>
      </c>
      <c r="J33" s="65">
        <v>100.4</v>
      </c>
      <c r="K33" s="65" t="s">
        <v>63</v>
      </c>
      <c r="L33" s="41"/>
    </row>
    <row r="34" spans="1:12" ht="15" x14ac:dyDescent="0.25">
      <c r="A34" s="14"/>
      <c r="B34" s="15"/>
      <c r="C34" s="11"/>
      <c r="D34" s="7"/>
      <c r="E34" s="64"/>
      <c r="F34" s="65"/>
      <c r="G34" s="65"/>
      <c r="H34" s="65"/>
      <c r="I34" s="65"/>
      <c r="J34" s="65"/>
      <c r="K34" s="65"/>
      <c r="L34" s="41"/>
    </row>
    <row r="35" spans="1:12" ht="15" x14ac:dyDescent="0.25">
      <c r="A35" s="14"/>
      <c r="B35" s="15"/>
      <c r="C35" s="11"/>
      <c r="D35" s="6"/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6"/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6"/>
      <c r="B37" s="17"/>
      <c r="C37" s="8"/>
      <c r="D37" s="18" t="s">
        <v>22</v>
      </c>
      <c r="E37" s="9"/>
      <c r="F37" s="19">
        <f>SUM(F30:F36)</f>
        <v>580</v>
      </c>
      <c r="G37" s="19">
        <f t="shared" ref="G37" si="5">SUM(G30:G36)</f>
        <v>35.25</v>
      </c>
      <c r="H37" s="19">
        <f t="shared" ref="H37" si="6">SUM(H30:H36)</f>
        <v>18.25</v>
      </c>
      <c r="I37" s="19">
        <f t="shared" ref="I37" si="7">SUM(I30:I36)</f>
        <v>74.599999999999994</v>
      </c>
      <c r="J37" s="19">
        <f t="shared" ref="J37:L37" si="8">SUM(J30:J36)</f>
        <v>609.85</v>
      </c>
      <c r="K37" s="25"/>
      <c r="L37" s="19">
        <f t="shared" si="8"/>
        <v>0</v>
      </c>
    </row>
    <row r="38" spans="1:12" ht="15" x14ac:dyDescent="0.25">
      <c r="A38" s="13">
        <v>1</v>
      </c>
      <c r="B38" s="13">
        <v>2</v>
      </c>
      <c r="C38" s="10" t="s">
        <v>21</v>
      </c>
      <c r="D38" s="7"/>
      <c r="E38" s="64" t="s">
        <v>64</v>
      </c>
      <c r="F38" s="65">
        <v>60</v>
      </c>
      <c r="G38" s="65">
        <v>0.48</v>
      </c>
      <c r="H38" s="65">
        <v>0.12</v>
      </c>
      <c r="I38" s="65">
        <v>1.08</v>
      </c>
      <c r="J38" s="65">
        <v>7.8</v>
      </c>
      <c r="K38" s="65">
        <v>70</v>
      </c>
      <c r="L38" s="41"/>
    </row>
    <row r="39" spans="1:12" ht="15" x14ac:dyDescent="0.25">
      <c r="A39" s="14"/>
      <c r="B39" s="15"/>
      <c r="C39" s="11"/>
      <c r="D39" s="7"/>
      <c r="E39" s="64" t="s">
        <v>65</v>
      </c>
      <c r="F39" s="65">
        <v>200</v>
      </c>
      <c r="G39" s="65">
        <v>4.74</v>
      </c>
      <c r="H39" s="65">
        <v>5.8</v>
      </c>
      <c r="I39" s="65">
        <v>13.62</v>
      </c>
      <c r="J39" s="65">
        <v>125.62</v>
      </c>
      <c r="K39" s="65" t="s">
        <v>68</v>
      </c>
      <c r="L39" s="41"/>
    </row>
    <row r="40" spans="1:12" ht="15" x14ac:dyDescent="0.25">
      <c r="A40" s="14"/>
      <c r="B40" s="15"/>
      <c r="C40" s="11"/>
      <c r="D40" s="7"/>
      <c r="E40" s="64" t="s">
        <v>66</v>
      </c>
      <c r="F40" s="65">
        <v>100</v>
      </c>
      <c r="G40" s="65">
        <v>23.4</v>
      </c>
      <c r="H40" s="65">
        <v>27</v>
      </c>
      <c r="I40" s="65">
        <v>5.5</v>
      </c>
      <c r="J40" s="65">
        <v>359.5</v>
      </c>
      <c r="K40" s="65" t="s">
        <v>69</v>
      </c>
      <c r="L40" s="41"/>
    </row>
    <row r="41" spans="1:12" ht="15" x14ac:dyDescent="0.25">
      <c r="A41" s="14"/>
      <c r="B41" s="15"/>
      <c r="C41" s="11"/>
      <c r="D41" s="7"/>
      <c r="E41" s="64" t="s">
        <v>67</v>
      </c>
      <c r="F41" s="65">
        <v>150</v>
      </c>
      <c r="G41" s="65">
        <v>5.4</v>
      </c>
      <c r="H41" s="65">
        <v>9.1999999999999993</v>
      </c>
      <c r="I41" s="65">
        <v>26.4</v>
      </c>
      <c r="J41" s="65">
        <v>210</v>
      </c>
      <c r="K41" s="65">
        <v>128</v>
      </c>
      <c r="L41" s="41"/>
    </row>
    <row r="42" spans="1:12" ht="15" x14ac:dyDescent="0.25">
      <c r="A42" s="14"/>
      <c r="B42" s="15"/>
      <c r="C42" s="11"/>
      <c r="D42" s="7"/>
      <c r="E42" s="64" t="s">
        <v>41</v>
      </c>
      <c r="F42" s="65">
        <v>200</v>
      </c>
      <c r="G42" s="65">
        <v>0.17</v>
      </c>
      <c r="H42" s="65">
        <v>0.04</v>
      </c>
      <c r="I42" s="65">
        <v>23.1</v>
      </c>
      <c r="J42" s="65">
        <v>93.5</v>
      </c>
      <c r="K42" s="65">
        <v>639</v>
      </c>
      <c r="L42" s="41"/>
    </row>
    <row r="43" spans="1:12" ht="15" x14ac:dyDescent="0.25">
      <c r="A43" s="14"/>
      <c r="B43" s="15"/>
      <c r="C43" s="11"/>
      <c r="D43" s="7"/>
      <c r="E43" s="64" t="s">
        <v>32</v>
      </c>
      <c r="F43" s="65">
        <v>20</v>
      </c>
      <c r="G43" s="65">
        <v>2.13</v>
      </c>
      <c r="H43" s="65">
        <v>0.93</v>
      </c>
      <c r="I43" s="65">
        <v>8.73</v>
      </c>
      <c r="J43" s="65">
        <v>54.8</v>
      </c>
      <c r="K43" s="65" t="s">
        <v>55</v>
      </c>
      <c r="L43" s="41"/>
    </row>
    <row r="44" spans="1:12" ht="15" x14ac:dyDescent="0.25">
      <c r="A44" s="14"/>
      <c r="B44" s="15"/>
      <c r="C44" s="11"/>
      <c r="D44" s="7"/>
      <c r="E44" s="40" t="s">
        <v>33</v>
      </c>
      <c r="F44" s="41">
        <v>20</v>
      </c>
      <c r="G44" s="41">
        <v>1.6</v>
      </c>
      <c r="H44" s="41">
        <v>0.33</v>
      </c>
      <c r="I44" s="41">
        <v>8</v>
      </c>
      <c r="J44" s="41">
        <v>44</v>
      </c>
      <c r="K44" s="42" t="s">
        <v>55</v>
      </c>
      <c r="L44" s="41"/>
    </row>
    <row r="45" spans="1:12" ht="15" x14ac:dyDescent="0.25">
      <c r="A45" s="14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14"/>
      <c r="B46" s="15"/>
      <c r="C46" s="11"/>
      <c r="D46" s="6"/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16"/>
      <c r="B47" s="17"/>
      <c r="C47" s="8"/>
      <c r="D47" s="18" t="s">
        <v>22</v>
      </c>
      <c r="E47" s="9"/>
      <c r="F47" s="19">
        <f>SUM(F38:F46)</f>
        <v>750</v>
      </c>
      <c r="G47" s="19">
        <f t="shared" ref="G47" si="9">SUM(G38:G46)</f>
        <v>37.92</v>
      </c>
      <c r="H47" s="19">
        <f t="shared" ref="H47" si="10">SUM(H38:H46)</f>
        <v>43.42</v>
      </c>
      <c r="I47" s="19">
        <f t="shared" ref="I47" si="11">SUM(I38:I46)</f>
        <v>86.429999999999993</v>
      </c>
      <c r="J47" s="19">
        <f t="shared" ref="J47:L47" si="12">SUM(J38:J46)</f>
        <v>895.22</v>
      </c>
      <c r="K47" s="25"/>
      <c r="L47" s="19">
        <f t="shared" si="12"/>
        <v>0</v>
      </c>
    </row>
    <row r="48" spans="1:12" ht="15.75" customHeight="1" x14ac:dyDescent="0.25">
      <c r="A48" s="23">
        <v>1</v>
      </c>
      <c r="B48" s="15">
        <v>2</v>
      </c>
      <c r="C48" s="10" t="s">
        <v>28</v>
      </c>
      <c r="D48" s="40"/>
      <c r="E48" s="64" t="s">
        <v>40</v>
      </c>
      <c r="F48" s="65">
        <v>200</v>
      </c>
      <c r="G48" s="65">
        <v>5.4</v>
      </c>
      <c r="H48" s="65">
        <v>5</v>
      </c>
      <c r="I48" s="65">
        <v>21.6</v>
      </c>
      <c r="J48" s="65">
        <v>158</v>
      </c>
      <c r="K48" s="65" t="s">
        <v>71</v>
      </c>
      <c r="L48" s="58"/>
    </row>
    <row r="49" spans="1:12" ht="15" x14ac:dyDescent="0.25">
      <c r="A49" s="23"/>
      <c r="B49" s="15"/>
      <c r="C49" s="11"/>
      <c r="D49" s="54"/>
      <c r="E49" s="64" t="s">
        <v>70</v>
      </c>
      <c r="F49" s="65">
        <v>100</v>
      </c>
      <c r="G49" s="65">
        <v>3.3</v>
      </c>
      <c r="H49" s="65">
        <v>7.3</v>
      </c>
      <c r="I49" s="65">
        <v>26.4</v>
      </c>
      <c r="J49" s="65">
        <v>179</v>
      </c>
      <c r="K49" s="65">
        <v>638</v>
      </c>
      <c r="L49" s="58"/>
    </row>
    <row r="50" spans="1:12" ht="15" x14ac:dyDescent="0.25">
      <c r="A50" s="23"/>
      <c r="B50" s="15"/>
      <c r="C50" s="11"/>
      <c r="D50" s="54"/>
      <c r="E50" s="52"/>
      <c r="F50" s="53"/>
      <c r="G50" s="53"/>
      <c r="H50" s="53"/>
      <c r="I50" s="53"/>
      <c r="J50" s="53"/>
      <c r="K50" s="61"/>
      <c r="L50" s="58"/>
    </row>
    <row r="51" spans="1:12" ht="15" x14ac:dyDescent="0.25">
      <c r="A51" s="23"/>
      <c r="B51" s="15"/>
      <c r="C51" s="11"/>
      <c r="D51" s="54"/>
      <c r="E51" s="52"/>
      <c r="F51" s="53"/>
      <c r="G51" s="53"/>
      <c r="H51" s="53"/>
      <c r="I51" s="53"/>
      <c r="J51" s="53"/>
      <c r="K51" s="61"/>
      <c r="L51" s="58"/>
    </row>
    <row r="52" spans="1:12" ht="15" x14ac:dyDescent="0.25">
      <c r="A52" s="23"/>
      <c r="B52" s="15"/>
      <c r="C52" s="8"/>
      <c r="D52" s="49" t="s">
        <v>22</v>
      </c>
      <c r="E52" s="50"/>
      <c r="F52" s="51">
        <f>SUM(F48:F51)</f>
        <v>300</v>
      </c>
      <c r="G52" s="51">
        <f t="shared" ref="G52" si="13">SUM(G48:G51)</f>
        <v>8.6999999999999993</v>
      </c>
      <c r="H52" s="51">
        <f t="shared" ref="H52" si="14">SUM(H48:H51)</f>
        <v>12.3</v>
      </c>
      <c r="I52" s="51">
        <f t="shared" ref="I52" si="15">SUM(I48:I51)</f>
        <v>48</v>
      </c>
      <c r="J52" s="51">
        <f t="shared" ref="J52" si="16">SUM(J48:J51)</f>
        <v>337</v>
      </c>
      <c r="K52" s="62"/>
      <c r="L52" s="59">
        <f t="shared" ref="L52" si="17">SUM(L48:L51)</f>
        <v>0</v>
      </c>
    </row>
    <row r="53" spans="1:12" ht="15.75" thickBot="1" x14ac:dyDescent="0.25">
      <c r="A53" s="33">
        <f>A30</f>
        <v>1</v>
      </c>
      <c r="B53" s="33">
        <f>B30</f>
        <v>2</v>
      </c>
      <c r="C53" s="70" t="s">
        <v>4</v>
      </c>
      <c r="D53" s="71"/>
      <c r="E53" s="31"/>
      <c r="F53" s="32">
        <f>F37+F47+F52</f>
        <v>1630</v>
      </c>
      <c r="G53" s="32">
        <f t="shared" ref="G53:L53" si="18">G37+G47+G52</f>
        <v>81.87</v>
      </c>
      <c r="H53" s="32">
        <f t="shared" si="18"/>
        <v>73.97</v>
      </c>
      <c r="I53" s="32">
        <f t="shared" si="18"/>
        <v>209.02999999999997</v>
      </c>
      <c r="J53" s="32">
        <f t="shared" si="18"/>
        <v>1842.0700000000002</v>
      </c>
      <c r="K53" s="32"/>
      <c r="L53" s="32">
        <f t="shared" si="18"/>
        <v>0</v>
      </c>
    </row>
    <row r="54" spans="1:12" ht="15" x14ac:dyDescent="0.25">
      <c r="A54" s="20">
        <v>1</v>
      </c>
      <c r="B54" s="21">
        <v>3</v>
      </c>
      <c r="C54" s="22" t="s">
        <v>20</v>
      </c>
      <c r="D54" s="5"/>
      <c r="E54" s="64" t="s">
        <v>72</v>
      </c>
      <c r="F54" s="65">
        <v>240</v>
      </c>
      <c r="G54" s="65">
        <v>18.36</v>
      </c>
      <c r="H54" s="65">
        <v>17.64</v>
      </c>
      <c r="I54" s="65">
        <v>46.32</v>
      </c>
      <c r="J54" s="65">
        <v>417.96</v>
      </c>
      <c r="K54" s="65" t="s">
        <v>74</v>
      </c>
      <c r="L54" s="39"/>
    </row>
    <row r="55" spans="1:12" ht="15" x14ac:dyDescent="0.25">
      <c r="A55" s="23"/>
      <c r="B55" s="15"/>
      <c r="C55" s="11"/>
      <c r="D55" s="6"/>
      <c r="E55" s="64" t="s">
        <v>56</v>
      </c>
      <c r="F55" s="65">
        <v>30</v>
      </c>
      <c r="G55" s="65">
        <v>0.9</v>
      </c>
      <c r="H55" s="65">
        <v>0.06</v>
      </c>
      <c r="I55" s="65">
        <v>1.89</v>
      </c>
      <c r="J55" s="65">
        <v>20.7</v>
      </c>
      <c r="K55" s="65">
        <v>131</v>
      </c>
      <c r="L55" s="41"/>
    </row>
    <row r="56" spans="1:12" ht="15" x14ac:dyDescent="0.25">
      <c r="A56" s="23"/>
      <c r="B56" s="15"/>
      <c r="C56" s="11"/>
      <c r="D56" s="7"/>
      <c r="E56" s="64" t="s">
        <v>32</v>
      </c>
      <c r="F56" s="65">
        <v>20</v>
      </c>
      <c r="G56" s="65">
        <v>2.13</v>
      </c>
      <c r="H56" s="65">
        <v>0.93</v>
      </c>
      <c r="I56" s="65">
        <v>8.73</v>
      </c>
      <c r="J56" s="65">
        <v>54.8</v>
      </c>
      <c r="K56" s="65" t="s">
        <v>55</v>
      </c>
      <c r="L56" s="41"/>
    </row>
    <row r="57" spans="1:12" ht="15" x14ac:dyDescent="0.25">
      <c r="A57" s="23"/>
      <c r="B57" s="15"/>
      <c r="C57" s="11"/>
      <c r="D57" s="7"/>
      <c r="E57" s="40" t="s">
        <v>73</v>
      </c>
      <c r="F57" s="41">
        <v>200</v>
      </c>
      <c r="G57" s="41">
        <v>3.8</v>
      </c>
      <c r="H57" s="41">
        <v>2.9</v>
      </c>
      <c r="I57" s="41">
        <v>14.04</v>
      </c>
      <c r="J57" s="41">
        <v>96.89</v>
      </c>
      <c r="K57" s="42">
        <v>379</v>
      </c>
      <c r="L57" s="41"/>
    </row>
    <row r="58" spans="1:12" ht="15" x14ac:dyDescent="0.25">
      <c r="A58" s="23"/>
      <c r="B58" s="15"/>
      <c r="C58" s="11"/>
      <c r="D58" s="7"/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22</v>
      </c>
      <c r="E61" s="9"/>
      <c r="F61" s="19">
        <f>SUM(F54:F60)</f>
        <v>490</v>
      </c>
      <c r="G61" s="19">
        <f t="shared" ref="G61" si="19">SUM(G54:G60)</f>
        <v>25.189999999999998</v>
      </c>
      <c r="H61" s="19">
        <f t="shared" ref="H61" si="20">SUM(H54:H60)</f>
        <v>21.529999999999998</v>
      </c>
      <c r="I61" s="19">
        <f t="shared" ref="I61" si="21">SUM(I54:I60)</f>
        <v>70.97999999999999</v>
      </c>
      <c r="J61" s="19">
        <f t="shared" ref="J61:L61" si="22">SUM(J54:J60)</f>
        <v>590.35</v>
      </c>
      <c r="K61" s="25"/>
      <c r="L61" s="19">
        <f t="shared" si="22"/>
        <v>0</v>
      </c>
    </row>
    <row r="62" spans="1:12" ht="15" x14ac:dyDescent="0.25">
      <c r="A62" s="26">
        <v>1</v>
      </c>
      <c r="B62" s="13">
        <v>3</v>
      </c>
      <c r="C62" s="10" t="s">
        <v>21</v>
      </c>
      <c r="D62" s="7"/>
      <c r="E62" s="64" t="s">
        <v>75</v>
      </c>
      <c r="F62" s="65">
        <v>60</v>
      </c>
      <c r="G62" s="65">
        <v>0.67800000000000005</v>
      </c>
      <c r="H62" s="65">
        <v>2.7</v>
      </c>
      <c r="I62" s="65">
        <v>5.88</v>
      </c>
      <c r="J62" s="65">
        <v>33.6</v>
      </c>
      <c r="K62" s="65">
        <v>484</v>
      </c>
      <c r="L62" s="41"/>
    </row>
    <row r="63" spans="1:12" ht="15" x14ac:dyDescent="0.25">
      <c r="A63" s="23"/>
      <c r="B63" s="15"/>
      <c r="C63" s="11"/>
      <c r="D63" s="7"/>
      <c r="E63" s="64" t="s">
        <v>76</v>
      </c>
      <c r="F63" s="65">
        <v>200</v>
      </c>
      <c r="G63" s="65">
        <v>6.7</v>
      </c>
      <c r="H63" s="65">
        <v>4.58</v>
      </c>
      <c r="I63" s="65">
        <v>16.28</v>
      </c>
      <c r="J63" s="65">
        <v>133.13999999999999</v>
      </c>
      <c r="K63" s="65">
        <v>548</v>
      </c>
      <c r="L63" s="41"/>
    </row>
    <row r="64" spans="1:12" ht="15" x14ac:dyDescent="0.25">
      <c r="A64" s="23"/>
      <c r="B64" s="15"/>
      <c r="C64" s="11"/>
      <c r="D64" s="7"/>
      <c r="E64" s="64" t="s">
        <v>35</v>
      </c>
      <c r="F64" s="65">
        <v>90</v>
      </c>
      <c r="G64" s="65">
        <v>11.68</v>
      </c>
      <c r="H64" s="65">
        <v>15.35</v>
      </c>
      <c r="I64" s="65">
        <v>14.44</v>
      </c>
      <c r="J64" s="65">
        <v>230.69</v>
      </c>
      <c r="K64" s="65" t="s">
        <v>46</v>
      </c>
      <c r="L64" s="41"/>
    </row>
    <row r="65" spans="1:12" ht="15" x14ac:dyDescent="0.25">
      <c r="A65" s="23"/>
      <c r="B65" s="15"/>
      <c r="C65" s="11"/>
      <c r="D65" s="7"/>
      <c r="E65" s="64" t="s">
        <v>34</v>
      </c>
      <c r="F65" s="65">
        <v>150</v>
      </c>
      <c r="G65" s="65">
        <v>8.1999999999999993</v>
      </c>
      <c r="H65" s="65">
        <v>6.3</v>
      </c>
      <c r="I65" s="65">
        <v>38.700000000000003</v>
      </c>
      <c r="J65" s="65">
        <v>245</v>
      </c>
      <c r="K65" s="65">
        <v>171</v>
      </c>
      <c r="L65" s="41"/>
    </row>
    <row r="66" spans="1:12" ht="15" x14ac:dyDescent="0.25">
      <c r="A66" s="23"/>
      <c r="B66" s="15"/>
      <c r="C66" s="11"/>
      <c r="D66" s="7"/>
      <c r="E66" s="64" t="s">
        <v>77</v>
      </c>
      <c r="F66" s="65">
        <v>200</v>
      </c>
      <c r="G66" s="65">
        <v>0.7</v>
      </c>
      <c r="H66" s="65">
        <v>0.3</v>
      </c>
      <c r="I66" s="65">
        <v>24.4</v>
      </c>
      <c r="J66" s="65">
        <v>103</v>
      </c>
      <c r="K66" s="65">
        <v>388</v>
      </c>
      <c r="L66" s="41"/>
    </row>
    <row r="67" spans="1:12" ht="15.75" customHeight="1" x14ac:dyDescent="0.25">
      <c r="A67" s="23"/>
      <c r="B67" s="15"/>
      <c r="C67" s="11"/>
      <c r="D67" s="7"/>
      <c r="E67" s="64" t="s">
        <v>32</v>
      </c>
      <c r="F67" s="65">
        <v>20</v>
      </c>
      <c r="G67" s="65">
        <v>2.13</v>
      </c>
      <c r="H67" s="65">
        <v>0.93</v>
      </c>
      <c r="I67" s="65">
        <v>8.73</v>
      </c>
      <c r="J67" s="65">
        <v>54.8</v>
      </c>
      <c r="K67" s="65" t="s">
        <v>55</v>
      </c>
      <c r="L67" s="41"/>
    </row>
    <row r="68" spans="1:12" ht="15" x14ac:dyDescent="0.25">
      <c r="A68" s="23"/>
      <c r="B68" s="15"/>
      <c r="C68" s="11"/>
      <c r="D68" s="7"/>
      <c r="E68" s="64" t="s">
        <v>33</v>
      </c>
      <c r="F68" s="65">
        <v>20</v>
      </c>
      <c r="G68" s="65">
        <v>1.6</v>
      </c>
      <c r="H68" s="65">
        <v>0.33</v>
      </c>
      <c r="I68" s="65">
        <v>8</v>
      </c>
      <c r="J68" s="65">
        <v>44</v>
      </c>
      <c r="K68" s="65" t="s">
        <v>55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3"/>
      <c r="B70" s="15"/>
      <c r="C70" s="11"/>
      <c r="D70" s="6"/>
      <c r="E70" s="40"/>
      <c r="F70" s="41"/>
      <c r="G70" s="41"/>
      <c r="H70" s="41"/>
      <c r="I70" s="41"/>
      <c r="J70" s="41"/>
      <c r="K70" s="42"/>
      <c r="L70" s="41"/>
    </row>
    <row r="71" spans="1:12" ht="15" x14ac:dyDescent="0.25">
      <c r="A71" s="24"/>
      <c r="B71" s="17"/>
      <c r="C71" s="8"/>
      <c r="D71" s="18" t="s">
        <v>22</v>
      </c>
      <c r="E71" s="9"/>
      <c r="F71" s="19">
        <f>SUM(F62:F70)</f>
        <v>740</v>
      </c>
      <c r="G71" s="19">
        <f t="shared" ref="G71" si="23">SUM(G62:G70)</f>
        <v>31.687999999999999</v>
      </c>
      <c r="H71" s="19">
        <f t="shared" ref="H71" si="24">SUM(H62:H70)</f>
        <v>30.49</v>
      </c>
      <c r="I71" s="19">
        <f t="shared" ref="I71" si="25">SUM(I62:I70)</f>
        <v>116.43000000000002</v>
      </c>
      <c r="J71" s="19">
        <f t="shared" ref="J71:L71" si="26">SUM(J62:J70)</f>
        <v>844.2299999999999</v>
      </c>
      <c r="K71" s="25"/>
      <c r="L71" s="19">
        <f t="shared" si="26"/>
        <v>0</v>
      </c>
    </row>
    <row r="72" spans="1:12" ht="15" x14ac:dyDescent="0.25">
      <c r="A72" s="23">
        <v>1</v>
      </c>
      <c r="B72" s="15">
        <v>3</v>
      </c>
      <c r="C72" s="10" t="s">
        <v>28</v>
      </c>
      <c r="D72" s="40"/>
      <c r="E72" s="64" t="s">
        <v>38</v>
      </c>
      <c r="F72" s="65">
        <v>200</v>
      </c>
      <c r="G72" s="65"/>
      <c r="H72" s="65"/>
      <c r="I72" s="65">
        <v>15</v>
      </c>
      <c r="J72" s="65">
        <v>95</v>
      </c>
      <c r="K72" s="65">
        <v>614</v>
      </c>
      <c r="L72" s="58"/>
    </row>
    <row r="73" spans="1:12" ht="30" x14ac:dyDescent="0.25">
      <c r="A73" s="23"/>
      <c r="B73" s="15"/>
      <c r="C73" s="11"/>
      <c r="D73" s="54"/>
      <c r="E73" s="64" t="s">
        <v>39</v>
      </c>
      <c r="F73" s="65">
        <v>100</v>
      </c>
      <c r="G73" s="65">
        <v>9.6</v>
      </c>
      <c r="H73" s="65">
        <v>9.6999999999999993</v>
      </c>
      <c r="I73" s="65">
        <v>29.65</v>
      </c>
      <c r="J73" s="65">
        <v>192.26</v>
      </c>
      <c r="K73" s="65">
        <v>543</v>
      </c>
      <c r="L73" s="58"/>
    </row>
    <row r="74" spans="1:12" ht="15" x14ac:dyDescent="0.25">
      <c r="A74" s="23"/>
      <c r="B74" s="15"/>
      <c r="C74" s="11"/>
      <c r="D74" s="54"/>
      <c r="E74" s="52"/>
      <c r="F74" s="53"/>
      <c r="G74" s="53"/>
      <c r="H74" s="53"/>
      <c r="I74" s="53"/>
      <c r="J74" s="53"/>
      <c r="K74" s="61"/>
      <c r="L74" s="58"/>
    </row>
    <row r="75" spans="1:12" ht="15" x14ac:dyDescent="0.25">
      <c r="A75" s="23"/>
      <c r="B75" s="15"/>
      <c r="C75" s="11"/>
      <c r="D75" s="54"/>
      <c r="E75" s="52"/>
      <c r="F75" s="53"/>
      <c r="G75" s="53"/>
      <c r="H75" s="53"/>
      <c r="I75" s="53"/>
      <c r="J75" s="53"/>
      <c r="K75" s="61"/>
      <c r="L75" s="58"/>
    </row>
    <row r="76" spans="1:12" ht="15" x14ac:dyDescent="0.25">
      <c r="A76" s="23"/>
      <c r="B76" s="15"/>
      <c r="C76" s="8"/>
      <c r="D76" s="49" t="s">
        <v>22</v>
      </c>
      <c r="E76" s="50"/>
      <c r="F76" s="51">
        <f>SUM(F72:F75)</f>
        <v>300</v>
      </c>
      <c r="G76" s="51">
        <f t="shared" ref="G76" si="27">SUM(G72:G75)</f>
        <v>9.6</v>
      </c>
      <c r="H76" s="51">
        <f t="shared" ref="H76" si="28">SUM(H72:H75)</f>
        <v>9.6999999999999993</v>
      </c>
      <c r="I76" s="51">
        <f t="shared" ref="I76" si="29">SUM(I72:I75)</f>
        <v>44.65</v>
      </c>
      <c r="J76" s="51">
        <f t="shared" ref="J76" si="30">SUM(J72:J75)</f>
        <v>287.26</v>
      </c>
      <c r="K76" s="62"/>
      <c r="L76" s="59">
        <f t="shared" ref="L76" si="31">SUM(L72:L75)</f>
        <v>0</v>
      </c>
    </row>
    <row r="77" spans="1:12" ht="15.75" thickBot="1" x14ac:dyDescent="0.25">
      <c r="A77" s="29">
        <f>A54</f>
        <v>1</v>
      </c>
      <c r="B77" s="30">
        <f>B54</f>
        <v>3</v>
      </c>
      <c r="C77" s="70" t="s">
        <v>4</v>
      </c>
      <c r="D77" s="71"/>
      <c r="E77" s="31"/>
      <c r="F77" s="32">
        <f>F61+F71+F76</f>
        <v>1530</v>
      </c>
      <c r="G77" s="32">
        <f t="shared" ref="G77:L77" si="32">G61+G71+G76</f>
        <v>66.477999999999994</v>
      </c>
      <c r="H77" s="32">
        <f t="shared" si="32"/>
        <v>61.72</v>
      </c>
      <c r="I77" s="32">
        <f t="shared" si="32"/>
        <v>232.06000000000003</v>
      </c>
      <c r="J77" s="32">
        <f t="shared" si="32"/>
        <v>1721.84</v>
      </c>
      <c r="K77" s="32"/>
      <c r="L77" s="32">
        <f t="shared" si="32"/>
        <v>0</v>
      </c>
    </row>
    <row r="78" spans="1:12" ht="15" x14ac:dyDescent="0.25">
      <c r="A78" s="20">
        <v>1</v>
      </c>
      <c r="B78" s="21">
        <v>4</v>
      </c>
      <c r="C78" s="22" t="s">
        <v>20</v>
      </c>
      <c r="D78" s="5"/>
      <c r="E78" s="64" t="s">
        <v>78</v>
      </c>
      <c r="F78" s="65">
        <v>200</v>
      </c>
      <c r="G78" s="65">
        <v>5.8</v>
      </c>
      <c r="H78" s="65">
        <v>6.9</v>
      </c>
      <c r="I78" s="65">
        <v>36.1</v>
      </c>
      <c r="J78" s="65">
        <v>220.2</v>
      </c>
      <c r="K78" s="65">
        <v>175</v>
      </c>
      <c r="L78" s="39"/>
    </row>
    <row r="79" spans="1:12" ht="15" x14ac:dyDescent="0.25">
      <c r="A79" s="23"/>
      <c r="B79" s="15"/>
      <c r="C79" s="11"/>
      <c r="D79" s="6"/>
      <c r="E79" s="64" t="s">
        <v>30</v>
      </c>
      <c r="F79" s="65">
        <v>40</v>
      </c>
      <c r="G79" s="65">
        <v>2.6</v>
      </c>
      <c r="H79" s="65">
        <v>0.8</v>
      </c>
      <c r="I79" s="65">
        <v>18.399999999999999</v>
      </c>
      <c r="J79" s="65">
        <v>92</v>
      </c>
      <c r="K79" s="65" t="s">
        <v>55</v>
      </c>
      <c r="L79" s="41"/>
    </row>
    <row r="80" spans="1:12" ht="15" x14ac:dyDescent="0.25">
      <c r="A80" s="23"/>
      <c r="B80" s="15"/>
      <c r="C80" s="11"/>
      <c r="D80" s="7"/>
      <c r="E80" s="64" t="s">
        <v>52</v>
      </c>
      <c r="F80" s="65">
        <v>10</v>
      </c>
      <c r="G80" s="65">
        <v>2.2999999999999998</v>
      </c>
      <c r="H80" s="65">
        <v>2.95</v>
      </c>
      <c r="I80" s="65">
        <v>0</v>
      </c>
      <c r="J80" s="65">
        <v>47</v>
      </c>
      <c r="K80" s="65">
        <v>15</v>
      </c>
      <c r="L80" s="41"/>
    </row>
    <row r="81" spans="1:12" ht="15" x14ac:dyDescent="0.25">
      <c r="A81" s="23"/>
      <c r="B81" s="15"/>
      <c r="C81" s="11"/>
      <c r="D81" s="7"/>
      <c r="E81" s="40" t="s">
        <v>51</v>
      </c>
      <c r="F81" s="41">
        <v>10</v>
      </c>
      <c r="G81" s="41">
        <v>0.1</v>
      </c>
      <c r="H81" s="41">
        <v>7.2</v>
      </c>
      <c r="I81" s="41">
        <v>0.13</v>
      </c>
      <c r="J81" s="41">
        <v>65.72</v>
      </c>
      <c r="K81" s="42">
        <v>14</v>
      </c>
      <c r="L81" s="41"/>
    </row>
    <row r="82" spans="1:12" ht="15" x14ac:dyDescent="0.25">
      <c r="A82" s="23"/>
      <c r="B82" s="15"/>
      <c r="C82" s="11"/>
      <c r="D82" s="7"/>
      <c r="E82" s="40" t="s">
        <v>29</v>
      </c>
      <c r="F82" s="41">
        <v>200</v>
      </c>
      <c r="G82" s="41">
        <v>0.2</v>
      </c>
      <c r="H82" s="41">
        <v>0.1</v>
      </c>
      <c r="I82" s="41">
        <v>15</v>
      </c>
      <c r="J82" s="41">
        <v>60</v>
      </c>
      <c r="K82" s="42">
        <v>376</v>
      </c>
      <c r="L82" s="41"/>
    </row>
    <row r="83" spans="1:12" ht="15" x14ac:dyDescent="0.25">
      <c r="A83" s="23"/>
      <c r="B83" s="15"/>
      <c r="C83" s="11"/>
      <c r="D83" s="6"/>
      <c r="E83" s="40" t="s">
        <v>54</v>
      </c>
      <c r="F83" s="41">
        <v>150</v>
      </c>
      <c r="G83" s="41">
        <v>2.1</v>
      </c>
      <c r="H83" s="41">
        <v>0.45</v>
      </c>
      <c r="I83" s="41">
        <v>24</v>
      </c>
      <c r="J83" s="41">
        <v>108.45</v>
      </c>
      <c r="K83" s="42" t="s">
        <v>55</v>
      </c>
      <c r="L83" s="41"/>
    </row>
    <row r="84" spans="1:12" ht="15" x14ac:dyDescent="0.25">
      <c r="A84" s="23"/>
      <c r="B84" s="15"/>
      <c r="C84" s="11"/>
      <c r="D84" s="6"/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7"/>
      <c r="C85" s="8"/>
      <c r="D85" s="18" t="s">
        <v>22</v>
      </c>
      <c r="E85" s="9"/>
      <c r="F85" s="19">
        <f>SUM(F78:F84)</f>
        <v>610</v>
      </c>
      <c r="G85" s="19">
        <f t="shared" ref="G85" si="33">SUM(G78:G84)</f>
        <v>13.099999999999998</v>
      </c>
      <c r="H85" s="19">
        <f t="shared" ref="H85" si="34">SUM(H78:H84)</f>
        <v>18.400000000000002</v>
      </c>
      <c r="I85" s="19">
        <f t="shared" ref="I85" si="35">SUM(I78:I84)</f>
        <v>93.63</v>
      </c>
      <c r="J85" s="19">
        <f t="shared" ref="J85:L85" si="36">SUM(J78:J84)</f>
        <v>593.37</v>
      </c>
      <c r="K85" s="25"/>
      <c r="L85" s="19">
        <f t="shared" si="36"/>
        <v>0</v>
      </c>
    </row>
    <row r="86" spans="1:12" ht="15.75" customHeight="1" x14ac:dyDescent="0.25">
      <c r="A86" s="26">
        <v>1</v>
      </c>
      <c r="B86" s="13">
        <v>4</v>
      </c>
      <c r="C86" s="10" t="s">
        <v>21</v>
      </c>
      <c r="D86" s="7"/>
      <c r="E86" s="64" t="s">
        <v>79</v>
      </c>
      <c r="F86" s="65">
        <v>60</v>
      </c>
      <c r="G86" s="65">
        <v>1.5</v>
      </c>
      <c r="H86" s="65">
        <v>3.9</v>
      </c>
      <c r="I86" s="65">
        <v>6.72</v>
      </c>
      <c r="J86" s="65">
        <v>67.2</v>
      </c>
      <c r="K86" s="65" t="s">
        <v>55</v>
      </c>
      <c r="L86" s="41"/>
    </row>
    <row r="87" spans="1:12" ht="30" x14ac:dyDescent="0.25">
      <c r="A87" s="23"/>
      <c r="B87" s="15"/>
      <c r="C87" s="11"/>
      <c r="D87" s="7"/>
      <c r="E87" s="64" t="s">
        <v>80</v>
      </c>
      <c r="F87" s="65">
        <v>200</v>
      </c>
      <c r="G87" s="65">
        <v>6.33</v>
      </c>
      <c r="H87" s="65">
        <v>5.47</v>
      </c>
      <c r="I87" s="65">
        <v>15.18</v>
      </c>
      <c r="J87" s="65">
        <v>135.1</v>
      </c>
      <c r="K87" s="65" t="s">
        <v>82</v>
      </c>
      <c r="L87" s="41"/>
    </row>
    <row r="88" spans="1:12" ht="15" x14ac:dyDescent="0.25">
      <c r="A88" s="23"/>
      <c r="B88" s="15"/>
      <c r="C88" s="11"/>
      <c r="D88" s="7"/>
      <c r="E88" s="64" t="s">
        <v>81</v>
      </c>
      <c r="F88" s="65">
        <v>90</v>
      </c>
      <c r="G88" s="65">
        <v>16.899999999999999</v>
      </c>
      <c r="H88" s="65">
        <v>9.82</v>
      </c>
      <c r="I88" s="65">
        <v>5.36</v>
      </c>
      <c r="J88" s="65">
        <v>176.4</v>
      </c>
      <c r="K88" s="65">
        <v>261</v>
      </c>
      <c r="L88" s="41"/>
    </row>
    <row r="89" spans="1:12" ht="15" x14ac:dyDescent="0.25">
      <c r="A89" s="23"/>
      <c r="B89" s="15"/>
      <c r="C89" s="11"/>
      <c r="D89" s="7"/>
      <c r="E89" s="64" t="s">
        <v>59</v>
      </c>
      <c r="F89" s="65">
        <v>150</v>
      </c>
      <c r="G89" s="65">
        <v>5.5</v>
      </c>
      <c r="H89" s="65">
        <v>4.8</v>
      </c>
      <c r="I89" s="65">
        <v>38.299999999999997</v>
      </c>
      <c r="J89" s="65">
        <v>191</v>
      </c>
      <c r="K89" s="65">
        <v>334</v>
      </c>
      <c r="L89" s="41"/>
    </row>
    <row r="90" spans="1:12" ht="15" x14ac:dyDescent="0.25">
      <c r="A90" s="23"/>
      <c r="B90" s="15"/>
      <c r="C90" s="11"/>
      <c r="D90" s="7"/>
      <c r="E90" s="64" t="s">
        <v>44</v>
      </c>
      <c r="F90" s="65">
        <v>200</v>
      </c>
      <c r="G90" s="65">
        <v>0.18</v>
      </c>
      <c r="H90" s="65">
        <v>0.1</v>
      </c>
      <c r="I90" s="65">
        <v>9.92</v>
      </c>
      <c r="J90" s="65">
        <v>42.02</v>
      </c>
      <c r="K90" s="65" t="s">
        <v>45</v>
      </c>
      <c r="L90" s="41"/>
    </row>
    <row r="91" spans="1:12" ht="15" x14ac:dyDescent="0.25">
      <c r="A91" s="23"/>
      <c r="B91" s="15"/>
      <c r="C91" s="11"/>
      <c r="D91" s="7"/>
      <c r="E91" s="64" t="s">
        <v>32</v>
      </c>
      <c r="F91" s="65">
        <v>30</v>
      </c>
      <c r="G91" s="65">
        <v>3.2</v>
      </c>
      <c r="H91" s="65">
        <v>1.4</v>
      </c>
      <c r="I91" s="65">
        <v>13.1</v>
      </c>
      <c r="J91" s="65">
        <v>82.2</v>
      </c>
      <c r="K91" s="65" t="s">
        <v>55</v>
      </c>
      <c r="L91" s="41"/>
    </row>
    <row r="92" spans="1:12" ht="15" x14ac:dyDescent="0.25">
      <c r="A92" s="23"/>
      <c r="B92" s="15"/>
      <c r="C92" s="11"/>
      <c r="D92" s="7"/>
      <c r="E92" s="64" t="s">
        <v>33</v>
      </c>
      <c r="F92" s="65">
        <v>30</v>
      </c>
      <c r="G92" s="65">
        <v>2.4</v>
      </c>
      <c r="H92" s="65">
        <v>0.5</v>
      </c>
      <c r="I92" s="65">
        <v>12</v>
      </c>
      <c r="J92" s="65">
        <v>66</v>
      </c>
      <c r="K92" s="65" t="s">
        <v>55</v>
      </c>
      <c r="L92" s="41"/>
    </row>
    <row r="93" spans="1:12" ht="15" x14ac:dyDescent="0.25">
      <c r="A93" s="23"/>
      <c r="B93" s="15"/>
      <c r="C93" s="11"/>
      <c r="D93" s="6"/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6"/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7"/>
      <c r="C95" s="8"/>
      <c r="D95" s="18" t="s">
        <v>22</v>
      </c>
      <c r="E95" s="9"/>
      <c r="F95" s="19">
        <f>SUM(F86:F94)</f>
        <v>760</v>
      </c>
      <c r="G95" s="19">
        <f t="shared" ref="G95" si="37">SUM(G86:G94)</f>
        <v>36.01</v>
      </c>
      <c r="H95" s="19">
        <f t="shared" ref="H95" si="38">SUM(H86:H94)</f>
        <v>25.99</v>
      </c>
      <c r="I95" s="19">
        <f t="shared" ref="I95" si="39">SUM(I86:I94)</f>
        <v>100.58</v>
      </c>
      <c r="J95" s="19">
        <f t="shared" ref="J95:L95" si="40">SUM(J86:J94)</f>
        <v>759.92000000000007</v>
      </c>
      <c r="K95" s="25"/>
      <c r="L95" s="19">
        <f t="shared" si="40"/>
        <v>0</v>
      </c>
    </row>
    <row r="96" spans="1:12" ht="15" x14ac:dyDescent="0.25">
      <c r="A96" s="23">
        <v>1</v>
      </c>
      <c r="B96" s="15">
        <v>4</v>
      </c>
      <c r="C96" s="10" t="s">
        <v>28</v>
      </c>
      <c r="D96" s="40"/>
      <c r="E96" s="52" t="s">
        <v>40</v>
      </c>
      <c r="F96" s="53">
        <v>200</v>
      </c>
      <c r="G96" s="53">
        <v>5.4</v>
      </c>
      <c r="H96" s="53">
        <v>5</v>
      </c>
      <c r="I96" s="53">
        <v>21.6</v>
      </c>
      <c r="J96" s="53">
        <v>158</v>
      </c>
      <c r="K96" s="61" t="s">
        <v>71</v>
      </c>
      <c r="L96" s="58"/>
    </row>
    <row r="97" spans="1:12" ht="15" x14ac:dyDescent="0.25">
      <c r="A97" s="23"/>
      <c r="B97" s="15"/>
      <c r="C97" s="11"/>
      <c r="D97" s="54"/>
      <c r="E97" s="52" t="s">
        <v>83</v>
      </c>
      <c r="F97" s="53">
        <v>100</v>
      </c>
      <c r="G97" s="53">
        <v>4</v>
      </c>
      <c r="H97" s="53">
        <v>2.2999999999999998</v>
      </c>
      <c r="I97" s="53">
        <v>48</v>
      </c>
      <c r="J97" s="53">
        <v>237</v>
      </c>
      <c r="K97" s="61">
        <v>622</v>
      </c>
      <c r="L97" s="58"/>
    </row>
    <row r="98" spans="1:12" ht="15" x14ac:dyDescent="0.25">
      <c r="A98" s="23"/>
      <c r="B98" s="15"/>
      <c r="C98" s="11"/>
      <c r="D98" s="54"/>
      <c r="E98" s="52"/>
      <c r="F98" s="53"/>
      <c r="G98" s="53"/>
      <c r="H98" s="53"/>
      <c r="I98" s="53"/>
      <c r="J98" s="53"/>
      <c r="K98" s="61"/>
      <c r="L98" s="58"/>
    </row>
    <row r="99" spans="1:12" ht="15" x14ac:dyDescent="0.25">
      <c r="A99" s="23"/>
      <c r="B99" s="15"/>
      <c r="C99" s="11"/>
      <c r="D99" s="54"/>
      <c r="E99" s="52"/>
      <c r="F99" s="53"/>
      <c r="G99" s="53"/>
      <c r="H99" s="53"/>
      <c r="I99" s="53"/>
      <c r="J99" s="53"/>
      <c r="K99" s="61"/>
      <c r="L99" s="58"/>
    </row>
    <row r="100" spans="1:12" ht="15" x14ac:dyDescent="0.25">
      <c r="A100" s="23"/>
      <c r="B100" s="15"/>
      <c r="C100" s="8"/>
      <c r="D100" s="49" t="s">
        <v>22</v>
      </c>
      <c r="E100" s="50"/>
      <c r="F100" s="51">
        <f>SUM(F96:F99)</f>
        <v>300</v>
      </c>
      <c r="G100" s="51">
        <f t="shared" ref="G100" si="41">SUM(G96:G99)</f>
        <v>9.4</v>
      </c>
      <c r="H100" s="51">
        <f t="shared" ref="H100" si="42">SUM(H96:H99)</f>
        <v>7.3</v>
      </c>
      <c r="I100" s="51">
        <f t="shared" ref="I100" si="43">SUM(I96:I99)</f>
        <v>69.599999999999994</v>
      </c>
      <c r="J100" s="51">
        <f t="shared" ref="J100" si="44">SUM(J96:J99)</f>
        <v>395</v>
      </c>
      <c r="K100" s="62"/>
      <c r="L100" s="59">
        <f t="shared" ref="L100" si="45">SUM(L96:L99)</f>
        <v>0</v>
      </c>
    </row>
    <row r="101" spans="1:12" ht="15.75" thickBot="1" x14ac:dyDescent="0.25">
      <c r="A101" s="29">
        <f>A78</f>
        <v>1</v>
      </c>
      <c r="B101" s="30">
        <f>B78</f>
        <v>4</v>
      </c>
      <c r="C101" s="70" t="s">
        <v>4</v>
      </c>
      <c r="D101" s="71"/>
      <c r="E101" s="31"/>
      <c r="F101" s="32">
        <f>F85+F95+F100</f>
        <v>1670</v>
      </c>
      <c r="G101" s="32">
        <f t="shared" ref="G101:L101" si="46">G85+G95+G100</f>
        <v>58.51</v>
      </c>
      <c r="H101" s="32">
        <f t="shared" si="46"/>
        <v>51.69</v>
      </c>
      <c r="I101" s="32">
        <f t="shared" si="46"/>
        <v>263.80999999999995</v>
      </c>
      <c r="J101" s="32">
        <f t="shared" si="46"/>
        <v>1748.29</v>
      </c>
      <c r="K101" s="32"/>
      <c r="L101" s="32">
        <f t="shared" si="46"/>
        <v>0</v>
      </c>
    </row>
    <row r="102" spans="1:12" ht="15" x14ac:dyDescent="0.25">
      <c r="A102" s="20">
        <v>1</v>
      </c>
      <c r="B102" s="21">
        <v>5</v>
      </c>
      <c r="C102" s="22" t="s">
        <v>20</v>
      </c>
      <c r="D102" s="5"/>
      <c r="E102" s="64" t="s">
        <v>84</v>
      </c>
      <c r="F102" s="65">
        <v>60</v>
      </c>
      <c r="G102" s="65">
        <v>1.8</v>
      </c>
      <c r="H102" s="65">
        <v>3.72</v>
      </c>
      <c r="I102" s="65">
        <v>3.72</v>
      </c>
      <c r="J102" s="65">
        <v>55.2</v>
      </c>
      <c r="K102" s="65">
        <v>75</v>
      </c>
      <c r="L102" s="39"/>
    </row>
    <row r="103" spans="1:12" ht="15" x14ac:dyDescent="0.25">
      <c r="A103" s="23"/>
      <c r="B103" s="15"/>
      <c r="C103" s="11"/>
      <c r="D103" s="6"/>
      <c r="E103" s="64" t="s">
        <v>85</v>
      </c>
      <c r="F103" s="65">
        <v>90</v>
      </c>
      <c r="G103" s="65">
        <v>8.65</v>
      </c>
      <c r="H103" s="65">
        <v>10.08</v>
      </c>
      <c r="I103" s="65">
        <v>12.73</v>
      </c>
      <c r="J103" s="65">
        <v>183.69</v>
      </c>
      <c r="K103" s="65" t="s">
        <v>87</v>
      </c>
      <c r="L103" s="41"/>
    </row>
    <row r="104" spans="1:12" ht="15" x14ac:dyDescent="0.25">
      <c r="A104" s="23"/>
      <c r="B104" s="15"/>
      <c r="C104" s="11"/>
      <c r="D104" s="7"/>
      <c r="E104" s="64" t="s">
        <v>86</v>
      </c>
      <c r="F104" s="65">
        <v>150</v>
      </c>
      <c r="G104" s="65">
        <v>5.6</v>
      </c>
      <c r="H104" s="65">
        <v>4.9000000000000004</v>
      </c>
      <c r="I104" s="65">
        <v>37.799999999999997</v>
      </c>
      <c r="J104" s="65">
        <v>223</v>
      </c>
      <c r="K104" s="65">
        <v>302</v>
      </c>
      <c r="L104" s="41"/>
    </row>
    <row r="105" spans="1:12" ht="15.75" customHeight="1" x14ac:dyDescent="0.25">
      <c r="A105" s="23"/>
      <c r="B105" s="15"/>
      <c r="C105" s="11"/>
      <c r="D105" s="7"/>
      <c r="E105" s="64" t="s">
        <v>32</v>
      </c>
      <c r="F105" s="65">
        <v>30</v>
      </c>
      <c r="G105" s="65">
        <v>3.2</v>
      </c>
      <c r="H105" s="65">
        <v>1.4</v>
      </c>
      <c r="I105" s="65">
        <v>13.1</v>
      </c>
      <c r="J105" s="65">
        <v>82.2</v>
      </c>
      <c r="K105" s="65" t="s">
        <v>55</v>
      </c>
      <c r="L105" s="41"/>
    </row>
    <row r="106" spans="1:12" ht="15" x14ac:dyDescent="0.25">
      <c r="A106" s="23"/>
      <c r="B106" s="15"/>
      <c r="C106" s="11"/>
      <c r="D106" s="7"/>
      <c r="E106" s="64" t="s">
        <v>53</v>
      </c>
      <c r="F106" s="65">
        <v>200</v>
      </c>
      <c r="G106" s="65">
        <v>0.2</v>
      </c>
      <c r="H106" s="65">
        <v>0</v>
      </c>
      <c r="I106" s="65">
        <v>10.199999999999999</v>
      </c>
      <c r="J106" s="65">
        <v>41</v>
      </c>
      <c r="K106" s="65">
        <v>377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3"/>
      <c r="B108" s="15"/>
      <c r="C108" s="11"/>
      <c r="D108" s="6"/>
      <c r="E108" s="40"/>
      <c r="F108" s="41"/>
      <c r="G108" s="41"/>
      <c r="H108" s="41"/>
      <c r="I108" s="41"/>
      <c r="J108" s="41"/>
      <c r="K108" s="42"/>
      <c r="L108" s="41"/>
    </row>
    <row r="109" spans="1:12" ht="15" x14ac:dyDescent="0.25">
      <c r="A109" s="24"/>
      <c r="B109" s="17"/>
      <c r="C109" s="8"/>
      <c r="D109" s="18" t="s">
        <v>22</v>
      </c>
      <c r="E109" s="9"/>
      <c r="F109" s="19">
        <f>SUM(F102:F108)</f>
        <v>530</v>
      </c>
      <c r="G109" s="19">
        <f t="shared" ref="G109" si="47">SUM(G102:G108)</f>
        <v>19.45</v>
      </c>
      <c r="H109" s="19">
        <f t="shared" ref="H109" si="48">SUM(H102:H108)</f>
        <v>20.100000000000001</v>
      </c>
      <c r="I109" s="19">
        <f t="shared" ref="I109" si="49">SUM(I102:I108)</f>
        <v>77.55</v>
      </c>
      <c r="J109" s="19">
        <f t="shared" ref="J109:L109" si="50">SUM(J102:J108)</f>
        <v>585.09</v>
      </c>
      <c r="K109" s="25"/>
      <c r="L109" s="19">
        <f t="shared" si="50"/>
        <v>0</v>
      </c>
    </row>
    <row r="110" spans="1:12" ht="30" x14ac:dyDescent="0.25">
      <c r="A110" s="26">
        <v>1</v>
      </c>
      <c r="B110" s="13">
        <v>5</v>
      </c>
      <c r="C110" s="10" t="s">
        <v>21</v>
      </c>
      <c r="D110" s="7"/>
      <c r="E110" s="64" t="s">
        <v>88</v>
      </c>
      <c r="F110" s="65">
        <v>60</v>
      </c>
      <c r="G110" s="65">
        <v>0.72</v>
      </c>
      <c r="H110" s="65">
        <v>3.96</v>
      </c>
      <c r="I110" s="65">
        <v>5.28</v>
      </c>
      <c r="J110" s="65">
        <v>61.2</v>
      </c>
      <c r="K110" s="65">
        <v>39</v>
      </c>
      <c r="L110" s="41"/>
    </row>
    <row r="111" spans="1:12" ht="15" x14ac:dyDescent="0.25">
      <c r="A111" s="23"/>
      <c r="B111" s="15"/>
      <c r="C111" s="11"/>
      <c r="D111" s="7"/>
      <c r="E111" s="64" t="s">
        <v>89</v>
      </c>
      <c r="F111" s="65">
        <v>200</v>
      </c>
      <c r="G111" s="65">
        <v>4.7699999999999996</v>
      </c>
      <c r="H111" s="65">
        <v>6.15</v>
      </c>
      <c r="I111" s="65">
        <v>15.49</v>
      </c>
      <c r="J111" s="65">
        <v>136.54</v>
      </c>
      <c r="K111" s="65">
        <v>101</v>
      </c>
      <c r="L111" s="41"/>
    </row>
    <row r="112" spans="1:12" ht="15" x14ac:dyDescent="0.25">
      <c r="A112" s="23"/>
      <c r="B112" s="15"/>
      <c r="C112" s="11"/>
      <c r="D112" s="7"/>
      <c r="E112" s="64" t="s">
        <v>47</v>
      </c>
      <c r="F112" s="65">
        <v>240</v>
      </c>
      <c r="G112" s="65">
        <v>14.83</v>
      </c>
      <c r="H112" s="65">
        <v>13.6</v>
      </c>
      <c r="I112" s="65">
        <v>37.659999999999997</v>
      </c>
      <c r="J112" s="65">
        <v>309.22000000000003</v>
      </c>
      <c r="K112" s="65" t="s">
        <v>48</v>
      </c>
      <c r="L112" s="41"/>
    </row>
    <row r="113" spans="1:12" ht="15" x14ac:dyDescent="0.25">
      <c r="A113" s="23"/>
      <c r="B113" s="15"/>
      <c r="C113" s="11"/>
      <c r="D113" s="7"/>
      <c r="E113" s="64" t="s">
        <v>31</v>
      </c>
      <c r="F113" s="65">
        <v>200</v>
      </c>
      <c r="G113" s="65">
        <v>0.6</v>
      </c>
      <c r="H113" s="65">
        <v>0.1</v>
      </c>
      <c r="I113" s="65">
        <v>31.7</v>
      </c>
      <c r="J113" s="65">
        <v>131</v>
      </c>
      <c r="K113" s="65">
        <v>349</v>
      </c>
      <c r="L113" s="41"/>
    </row>
    <row r="114" spans="1:12" ht="15" x14ac:dyDescent="0.25">
      <c r="A114" s="23"/>
      <c r="B114" s="15"/>
      <c r="C114" s="11"/>
      <c r="D114" s="7"/>
      <c r="E114" s="64" t="s">
        <v>32</v>
      </c>
      <c r="F114" s="65">
        <v>30</v>
      </c>
      <c r="G114" s="65">
        <v>3.2</v>
      </c>
      <c r="H114" s="65">
        <v>1.4</v>
      </c>
      <c r="I114" s="65">
        <v>13.1</v>
      </c>
      <c r="J114" s="65">
        <v>82.2</v>
      </c>
      <c r="K114" s="65" t="s">
        <v>55</v>
      </c>
      <c r="L114" s="41"/>
    </row>
    <row r="115" spans="1:12" ht="15" x14ac:dyDescent="0.25">
      <c r="A115" s="23"/>
      <c r="B115" s="15"/>
      <c r="C115" s="11"/>
      <c r="D115" s="7"/>
      <c r="E115" s="64" t="s">
        <v>33</v>
      </c>
      <c r="F115" s="65">
        <v>30</v>
      </c>
      <c r="G115" s="65">
        <v>2.4</v>
      </c>
      <c r="H115" s="65">
        <v>0.5</v>
      </c>
      <c r="I115" s="65">
        <v>12</v>
      </c>
      <c r="J115" s="65">
        <v>66</v>
      </c>
      <c r="K115" s="65" t="s">
        <v>55</v>
      </c>
      <c r="L115" s="41"/>
    </row>
    <row r="116" spans="1:12" ht="15" x14ac:dyDescent="0.25">
      <c r="A116" s="23"/>
      <c r="B116" s="15"/>
      <c r="C116" s="11"/>
      <c r="D116" s="7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3"/>
      <c r="B118" s="15"/>
      <c r="C118" s="11"/>
      <c r="D118" s="6"/>
      <c r="E118" s="40"/>
      <c r="F118" s="41"/>
      <c r="G118" s="41"/>
      <c r="H118" s="41"/>
      <c r="I118" s="41"/>
      <c r="J118" s="41"/>
      <c r="K118" s="42"/>
      <c r="L118" s="41"/>
    </row>
    <row r="119" spans="1:12" ht="15" x14ac:dyDescent="0.25">
      <c r="A119" s="24"/>
      <c r="B119" s="17"/>
      <c r="C119" s="8"/>
      <c r="D119" s="18" t="s">
        <v>22</v>
      </c>
      <c r="E119" s="9"/>
      <c r="F119" s="19">
        <f>SUM(F110:F118)</f>
        <v>760</v>
      </c>
      <c r="G119" s="19">
        <f t="shared" ref="G119" si="51">SUM(G110:G118)</f>
        <v>26.52</v>
      </c>
      <c r="H119" s="19">
        <f t="shared" ref="H119" si="52">SUM(H110:H118)</f>
        <v>25.71</v>
      </c>
      <c r="I119" s="19">
        <f t="shared" ref="I119" si="53">SUM(I110:I118)</f>
        <v>115.22999999999999</v>
      </c>
      <c r="J119" s="19">
        <f t="shared" ref="J119:L119" si="54">SUM(J110:J118)</f>
        <v>786.16000000000008</v>
      </c>
      <c r="K119" s="25"/>
      <c r="L119" s="19">
        <f t="shared" si="54"/>
        <v>0</v>
      </c>
    </row>
    <row r="120" spans="1:12" ht="15" x14ac:dyDescent="0.25">
      <c r="A120" s="23">
        <v>1</v>
      </c>
      <c r="B120" s="15">
        <v>5</v>
      </c>
      <c r="C120" s="10" t="s">
        <v>28</v>
      </c>
      <c r="D120" s="40"/>
      <c r="E120" s="52" t="s">
        <v>40</v>
      </c>
      <c r="F120" s="53">
        <v>200</v>
      </c>
      <c r="G120" s="53">
        <v>5.4</v>
      </c>
      <c r="H120" s="53">
        <v>5</v>
      </c>
      <c r="I120" s="53">
        <v>21.6</v>
      </c>
      <c r="J120" s="53">
        <v>158</v>
      </c>
      <c r="K120" s="61" t="s">
        <v>71</v>
      </c>
      <c r="L120" s="58"/>
    </row>
    <row r="121" spans="1:12" ht="15" x14ac:dyDescent="0.25">
      <c r="A121" s="23"/>
      <c r="B121" s="15"/>
      <c r="C121" s="11"/>
      <c r="D121" s="54"/>
      <c r="E121" s="52" t="s">
        <v>90</v>
      </c>
      <c r="F121" s="53">
        <v>100</v>
      </c>
      <c r="G121" s="53">
        <v>3.1</v>
      </c>
      <c r="H121" s="53">
        <v>2.5</v>
      </c>
      <c r="I121" s="53">
        <v>3</v>
      </c>
      <c r="J121" s="53">
        <v>163</v>
      </c>
      <c r="K121" s="61">
        <v>738</v>
      </c>
      <c r="L121" s="58"/>
    </row>
    <row r="122" spans="1:12" ht="15" x14ac:dyDescent="0.25">
      <c r="A122" s="23"/>
      <c r="B122" s="15"/>
      <c r="C122" s="11"/>
      <c r="D122" s="54"/>
      <c r="E122" s="52"/>
      <c r="F122" s="53"/>
      <c r="G122" s="53"/>
      <c r="H122" s="53"/>
      <c r="I122" s="53"/>
      <c r="J122" s="53"/>
      <c r="K122" s="61"/>
      <c r="L122" s="58"/>
    </row>
    <row r="123" spans="1:12" ht="15" x14ac:dyDescent="0.25">
      <c r="A123" s="23"/>
      <c r="B123" s="15"/>
      <c r="C123" s="11"/>
      <c r="D123" s="54"/>
      <c r="E123" s="52"/>
      <c r="F123" s="53"/>
      <c r="G123" s="53"/>
      <c r="H123" s="53"/>
      <c r="I123" s="53"/>
      <c r="J123" s="53"/>
      <c r="K123" s="61"/>
      <c r="L123" s="58"/>
    </row>
    <row r="124" spans="1:12" ht="15" x14ac:dyDescent="0.25">
      <c r="A124" s="23"/>
      <c r="B124" s="15"/>
      <c r="C124" s="8"/>
      <c r="D124" s="49" t="s">
        <v>22</v>
      </c>
      <c r="E124" s="50"/>
      <c r="F124" s="51">
        <f>SUM(F120:F123)</f>
        <v>300</v>
      </c>
      <c r="G124" s="51">
        <f t="shared" ref="G124" si="55">SUM(G120:G123)</f>
        <v>8.5</v>
      </c>
      <c r="H124" s="51">
        <f t="shared" ref="H124" si="56">SUM(H120:H123)</f>
        <v>7.5</v>
      </c>
      <c r="I124" s="51">
        <f t="shared" ref="I124" si="57">SUM(I120:I123)</f>
        <v>24.6</v>
      </c>
      <c r="J124" s="51">
        <f t="shared" ref="J124" si="58">SUM(J120:J123)</f>
        <v>321</v>
      </c>
      <c r="K124" s="62"/>
      <c r="L124" s="59">
        <f t="shared" ref="L124" si="59">SUM(L120:L123)</f>
        <v>0</v>
      </c>
    </row>
    <row r="125" spans="1:12" ht="15.75" thickBot="1" x14ac:dyDescent="0.25">
      <c r="A125" s="29">
        <f>A102</f>
        <v>1</v>
      </c>
      <c r="B125" s="30">
        <f>B102</f>
        <v>5</v>
      </c>
      <c r="C125" s="70" t="s">
        <v>4</v>
      </c>
      <c r="D125" s="71"/>
      <c r="E125" s="31"/>
      <c r="F125" s="32">
        <f>F109+F119+F124</f>
        <v>1590</v>
      </c>
      <c r="G125" s="32">
        <f t="shared" ref="G125:L125" si="60">G109+G119+G124</f>
        <v>54.47</v>
      </c>
      <c r="H125" s="32">
        <f t="shared" si="60"/>
        <v>53.31</v>
      </c>
      <c r="I125" s="32">
        <f t="shared" si="60"/>
        <v>217.37999999999997</v>
      </c>
      <c r="J125" s="32">
        <f t="shared" si="60"/>
        <v>1692.25</v>
      </c>
      <c r="K125" s="32"/>
      <c r="L125" s="32">
        <f t="shared" si="60"/>
        <v>0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/>
      <c r="E126" s="64" t="s">
        <v>91</v>
      </c>
      <c r="F126" s="65">
        <v>200</v>
      </c>
      <c r="G126" s="65">
        <v>7.82</v>
      </c>
      <c r="H126" s="65">
        <v>7.04</v>
      </c>
      <c r="I126" s="65">
        <v>40.6</v>
      </c>
      <c r="J126" s="65">
        <v>257.32</v>
      </c>
      <c r="K126" s="65">
        <v>181</v>
      </c>
      <c r="L126" s="39"/>
    </row>
    <row r="127" spans="1:12" ht="15" x14ac:dyDescent="0.25">
      <c r="A127" s="23"/>
      <c r="B127" s="15"/>
      <c r="C127" s="11"/>
      <c r="D127" s="6"/>
      <c r="E127" s="64" t="s">
        <v>30</v>
      </c>
      <c r="F127" s="65">
        <v>40</v>
      </c>
      <c r="G127" s="65">
        <v>2.6</v>
      </c>
      <c r="H127" s="65">
        <v>0.8</v>
      </c>
      <c r="I127" s="65">
        <v>18.399999999999999</v>
      </c>
      <c r="J127" s="65">
        <v>92</v>
      </c>
      <c r="K127" s="65" t="s">
        <v>55</v>
      </c>
      <c r="L127" s="41"/>
    </row>
    <row r="128" spans="1:12" ht="15" x14ac:dyDescent="0.25">
      <c r="A128" s="23"/>
      <c r="B128" s="15"/>
      <c r="C128" s="11"/>
      <c r="D128" s="7"/>
      <c r="E128" s="64" t="s">
        <v>52</v>
      </c>
      <c r="F128" s="65">
        <v>10</v>
      </c>
      <c r="G128" s="65">
        <v>2.2999999999999998</v>
      </c>
      <c r="H128" s="65">
        <v>2.95</v>
      </c>
      <c r="I128" s="65">
        <v>0</v>
      </c>
      <c r="J128" s="65">
        <v>47</v>
      </c>
      <c r="K128" s="65">
        <v>15</v>
      </c>
      <c r="L128" s="41"/>
    </row>
    <row r="129" spans="1:12" ht="15" x14ac:dyDescent="0.25">
      <c r="A129" s="23"/>
      <c r="B129" s="15"/>
      <c r="C129" s="11"/>
      <c r="D129" s="7"/>
      <c r="E129" s="64" t="s">
        <v>51</v>
      </c>
      <c r="F129" s="65">
        <v>10</v>
      </c>
      <c r="G129" s="65">
        <v>0.1</v>
      </c>
      <c r="H129" s="65">
        <v>7.2</v>
      </c>
      <c r="I129" s="65">
        <v>0.13</v>
      </c>
      <c r="J129" s="65">
        <v>65.72</v>
      </c>
      <c r="K129" s="65">
        <v>14</v>
      </c>
      <c r="L129" s="41"/>
    </row>
    <row r="130" spans="1:12" ht="15" x14ac:dyDescent="0.25">
      <c r="A130" s="23"/>
      <c r="B130" s="15"/>
      <c r="C130" s="11"/>
      <c r="D130" s="7"/>
      <c r="E130" s="40" t="s">
        <v>53</v>
      </c>
      <c r="F130" s="41">
        <v>200</v>
      </c>
      <c r="G130" s="41">
        <v>0.2</v>
      </c>
      <c r="H130" s="41">
        <v>0</v>
      </c>
      <c r="I130" s="41">
        <v>10.199999999999999</v>
      </c>
      <c r="J130" s="41">
        <v>41</v>
      </c>
      <c r="K130" s="42">
        <v>377</v>
      </c>
      <c r="L130" s="41"/>
    </row>
    <row r="131" spans="1:12" ht="15" x14ac:dyDescent="0.25">
      <c r="A131" s="23"/>
      <c r="B131" s="15"/>
      <c r="C131" s="11"/>
      <c r="D131" s="6"/>
      <c r="E131" s="40" t="s">
        <v>54</v>
      </c>
      <c r="F131" s="41">
        <v>150</v>
      </c>
      <c r="G131" s="41">
        <v>2.1</v>
      </c>
      <c r="H131" s="41">
        <v>0.45</v>
      </c>
      <c r="I131" s="41">
        <v>24</v>
      </c>
      <c r="J131" s="41">
        <v>108.45</v>
      </c>
      <c r="K131" s="42" t="s">
        <v>55</v>
      </c>
      <c r="L131" s="41"/>
    </row>
    <row r="132" spans="1:12" ht="15" x14ac:dyDescent="0.25">
      <c r="A132" s="23"/>
      <c r="B132" s="15"/>
      <c r="C132" s="11"/>
      <c r="D132" s="6"/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24"/>
      <c r="B133" s="17"/>
      <c r="C133" s="8"/>
      <c r="D133" s="18" t="s">
        <v>22</v>
      </c>
      <c r="E133" s="9"/>
      <c r="F133" s="19">
        <f>SUM(F126:F132)</f>
        <v>610</v>
      </c>
      <c r="G133" s="19">
        <f t="shared" ref="G133:J133" si="61">SUM(G126:G132)</f>
        <v>15.119999999999997</v>
      </c>
      <c r="H133" s="19">
        <f t="shared" si="61"/>
        <v>18.439999999999998</v>
      </c>
      <c r="I133" s="19">
        <f t="shared" si="61"/>
        <v>93.33</v>
      </c>
      <c r="J133" s="19">
        <f t="shared" si="61"/>
        <v>611.49</v>
      </c>
      <c r="K133" s="25"/>
      <c r="L133" s="19">
        <f t="shared" ref="L133" si="62">SUM(L126:L132)</f>
        <v>0</v>
      </c>
    </row>
    <row r="134" spans="1:12" ht="15" x14ac:dyDescent="0.25">
      <c r="A134" s="26">
        <v>2</v>
      </c>
      <c r="B134" s="13">
        <v>1</v>
      </c>
      <c r="C134" s="10" t="s">
        <v>21</v>
      </c>
      <c r="D134" s="7"/>
      <c r="E134" s="64" t="s">
        <v>56</v>
      </c>
      <c r="F134" s="65">
        <v>60</v>
      </c>
      <c r="G134" s="65">
        <v>1.806</v>
      </c>
      <c r="H134" s="65">
        <v>0.114</v>
      </c>
      <c r="I134" s="65">
        <v>3.786</v>
      </c>
      <c r="J134" s="65">
        <v>23.28</v>
      </c>
      <c r="K134" s="65">
        <v>131</v>
      </c>
      <c r="L134" s="41"/>
    </row>
    <row r="135" spans="1:12" ht="15" x14ac:dyDescent="0.25">
      <c r="A135" s="23"/>
      <c r="B135" s="15"/>
      <c r="C135" s="11"/>
      <c r="D135" s="7"/>
      <c r="E135" s="64" t="s">
        <v>92</v>
      </c>
      <c r="F135" s="65">
        <v>200</v>
      </c>
      <c r="G135" s="65">
        <v>3.56</v>
      </c>
      <c r="H135" s="65">
        <v>3.26</v>
      </c>
      <c r="I135" s="65">
        <v>14.57</v>
      </c>
      <c r="J135" s="65">
        <v>107.67</v>
      </c>
      <c r="K135" s="65" t="s">
        <v>95</v>
      </c>
      <c r="L135" s="41"/>
    </row>
    <row r="136" spans="1:12" ht="15" x14ac:dyDescent="0.25">
      <c r="A136" s="23"/>
      <c r="B136" s="15"/>
      <c r="C136" s="11"/>
      <c r="D136" s="7"/>
      <c r="E136" s="64" t="s">
        <v>93</v>
      </c>
      <c r="F136" s="65">
        <v>90</v>
      </c>
      <c r="G136" s="65">
        <v>10.88</v>
      </c>
      <c r="H136" s="65">
        <v>11.77</v>
      </c>
      <c r="I136" s="65">
        <v>9.82</v>
      </c>
      <c r="J136" s="65">
        <v>98.32</v>
      </c>
      <c r="K136" s="65" t="s">
        <v>96</v>
      </c>
      <c r="L136" s="41"/>
    </row>
    <row r="137" spans="1:12" ht="15" x14ac:dyDescent="0.25">
      <c r="A137" s="23"/>
      <c r="B137" s="15"/>
      <c r="C137" s="11"/>
      <c r="D137" s="7"/>
      <c r="E137" s="64" t="s">
        <v>94</v>
      </c>
      <c r="F137" s="65">
        <v>150</v>
      </c>
      <c r="G137" s="65">
        <v>10.9</v>
      </c>
      <c r="H137" s="65">
        <v>3.71</v>
      </c>
      <c r="I137" s="65">
        <v>35.909999999999997</v>
      </c>
      <c r="J137" s="65">
        <v>236.49</v>
      </c>
      <c r="K137" s="65">
        <v>198</v>
      </c>
      <c r="L137" s="41"/>
    </row>
    <row r="138" spans="1:12" ht="15" x14ac:dyDescent="0.25">
      <c r="A138" s="23"/>
      <c r="B138" s="15"/>
      <c r="C138" s="11"/>
      <c r="D138" s="7"/>
      <c r="E138" s="64" t="s">
        <v>60</v>
      </c>
      <c r="F138" s="65">
        <v>200</v>
      </c>
      <c r="G138" s="65">
        <v>1.92</v>
      </c>
      <c r="H138" s="65">
        <v>0.12</v>
      </c>
      <c r="I138" s="65">
        <v>25.86</v>
      </c>
      <c r="J138" s="65">
        <v>151</v>
      </c>
      <c r="K138" s="65">
        <v>551</v>
      </c>
      <c r="L138" s="41"/>
    </row>
    <row r="139" spans="1:12" ht="15" x14ac:dyDescent="0.25">
      <c r="A139" s="23"/>
      <c r="B139" s="15"/>
      <c r="C139" s="11"/>
      <c r="D139" s="7"/>
      <c r="E139" s="64" t="s">
        <v>32</v>
      </c>
      <c r="F139" s="65">
        <v>30</v>
      </c>
      <c r="G139" s="65">
        <v>3.2</v>
      </c>
      <c r="H139" s="65">
        <v>1.4</v>
      </c>
      <c r="I139" s="65">
        <v>13.1</v>
      </c>
      <c r="J139" s="65">
        <v>82.2</v>
      </c>
      <c r="K139" s="65" t="s">
        <v>55</v>
      </c>
      <c r="L139" s="41"/>
    </row>
    <row r="140" spans="1:12" ht="15" x14ac:dyDescent="0.25">
      <c r="A140" s="23"/>
      <c r="B140" s="15"/>
      <c r="C140" s="11"/>
      <c r="D140" s="7"/>
      <c r="E140" s="64" t="s">
        <v>33</v>
      </c>
      <c r="F140" s="65">
        <v>30</v>
      </c>
      <c r="G140" s="65">
        <v>2.4</v>
      </c>
      <c r="H140" s="65">
        <v>0.5</v>
      </c>
      <c r="I140" s="65">
        <v>12</v>
      </c>
      <c r="J140" s="65">
        <v>66</v>
      </c>
      <c r="K140" s="65" t="s">
        <v>55</v>
      </c>
      <c r="L140" s="41"/>
    </row>
    <row r="141" spans="1:12" ht="15" x14ac:dyDescent="0.25">
      <c r="A141" s="23"/>
      <c r="B141" s="15"/>
      <c r="C141" s="11"/>
      <c r="D141" s="6"/>
      <c r="E141" s="40"/>
      <c r="F141" s="41"/>
      <c r="G141" s="41"/>
      <c r="H141" s="41"/>
      <c r="I141" s="41"/>
      <c r="J141" s="41"/>
      <c r="K141" s="42"/>
      <c r="L141" s="41"/>
    </row>
    <row r="142" spans="1:12" ht="15" x14ac:dyDescent="0.25">
      <c r="A142" s="23"/>
      <c r="B142" s="15"/>
      <c r="C142" s="11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7"/>
      <c r="C143" s="8"/>
      <c r="D143" s="18" t="s">
        <v>22</v>
      </c>
      <c r="E143" s="9"/>
      <c r="F143" s="19">
        <f>SUM(F134:F142)</f>
        <v>760</v>
      </c>
      <c r="G143" s="19">
        <f t="shared" ref="G143:J143" si="63">SUM(G134:G142)</f>
        <v>34.666000000000004</v>
      </c>
      <c r="H143" s="19">
        <f t="shared" si="63"/>
        <v>20.873999999999999</v>
      </c>
      <c r="I143" s="19">
        <f t="shared" si="63"/>
        <v>115.04599999999999</v>
      </c>
      <c r="J143" s="19">
        <f t="shared" si="63"/>
        <v>764.96</v>
      </c>
      <c r="K143" s="25"/>
      <c r="L143" s="19">
        <f t="shared" ref="L143" si="64">SUM(L134:L142)</f>
        <v>0</v>
      </c>
    </row>
    <row r="144" spans="1:12" ht="15" x14ac:dyDescent="0.25">
      <c r="A144" s="23">
        <v>2</v>
      </c>
      <c r="B144" s="15">
        <v>1</v>
      </c>
      <c r="C144" s="10" t="s">
        <v>28</v>
      </c>
      <c r="D144" s="40"/>
      <c r="E144" s="52" t="s">
        <v>40</v>
      </c>
      <c r="F144" s="53">
        <v>200</v>
      </c>
      <c r="G144" s="53">
        <v>5.4</v>
      </c>
      <c r="H144" s="53">
        <v>5</v>
      </c>
      <c r="I144" s="53">
        <v>21.6</v>
      </c>
      <c r="J144" s="53">
        <v>158</v>
      </c>
      <c r="K144" s="61" t="s">
        <v>71</v>
      </c>
      <c r="L144" s="58"/>
    </row>
    <row r="145" spans="1:12" ht="15" x14ac:dyDescent="0.25">
      <c r="A145" s="23"/>
      <c r="B145" s="15"/>
      <c r="C145" s="11"/>
      <c r="D145" s="54"/>
      <c r="E145" s="52" t="s">
        <v>42</v>
      </c>
      <c r="F145" s="53">
        <v>100</v>
      </c>
      <c r="G145" s="53">
        <v>3.6</v>
      </c>
      <c r="H145" s="53">
        <v>7.9</v>
      </c>
      <c r="I145" s="53">
        <v>27.7</v>
      </c>
      <c r="J145" s="53">
        <v>189</v>
      </c>
      <c r="K145" s="61">
        <v>535</v>
      </c>
      <c r="L145" s="58"/>
    </row>
    <row r="146" spans="1:12" ht="15" x14ac:dyDescent="0.25">
      <c r="A146" s="23"/>
      <c r="B146" s="15"/>
      <c r="C146" s="11"/>
      <c r="D146" s="54"/>
      <c r="E146" s="52"/>
      <c r="F146" s="53"/>
      <c r="G146" s="53"/>
      <c r="H146" s="53"/>
      <c r="I146" s="53"/>
      <c r="J146" s="53"/>
      <c r="K146" s="61"/>
      <c r="L146" s="58"/>
    </row>
    <row r="147" spans="1:12" ht="15.75" customHeight="1" x14ac:dyDescent="0.25">
      <c r="A147" s="23"/>
      <c r="B147" s="15"/>
      <c r="C147" s="11"/>
      <c r="D147" s="54"/>
      <c r="E147" s="52"/>
      <c r="F147" s="53"/>
      <c r="G147" s="53"/>
      <c r="H147" s="53"/>
      <c r="I147" s="53"/>
      <c r="J147" s="53"/>
      <c r="K147" s="61"/>
      <c r="L147" s="58"/>
    </row>
    <row r="148" spans="1:12" ht="15" x14ac:dyDescent="0.25">
      <c r="A148" s="23"/>
      <c r="B148" s="15"/>
      <c r="C148" s="8"/>
      <c r="D148" s="49" t="s">
        <v>22</v>
      </c>
      <c r="E148" s="50"/>
      <c r="F148" s="51">
        <f>SUM(F144:F147)</f>
        <v>300</v>
      </c>
      <c r="G148" s="51">
        <f t="shared" ref="G148" si="65">SUM(G144:G147)</f>
        <v>9</v>
      </c>
      <c r="H148" s="51">
        <f t="shared" ref="H148" si="66">SUM(H144:H147)</f>
        <v>12.9</v>
      </c>
      <c r="I148" s="51">
        <f t="shared" ref="I148" si="67">SUM(I144:I147)</f>
        <v>49.3</v>
      </c>
      <c r="J148" s="51">
        <f t="shared" ref="J148" si="68">SUM(J144:J147)</f>
        <v>347</v>
      </c>
      <c r="K148" s="62"/>
      <c r="L148" s="59">
        <f t="shared" ref="L148" si="69">SUM(L144:L147)</f>
        <v>0</v>
      </c>
    </row>
    <row r="149" spans="1:12" ht="15.75" thickBot="1" x14ac:dyDescent="0.25">
      <c r="A149" s="29">
        <f>A126</f>
        <v>2</v>
      </c>
      <c r="B149" s="30">
        <f>B126</f>
        <v>1</v>
      </c>
      <c r="C149" s="70" t="s">
        <v>4</v>
      </c>
      <c r="D149" s="71"/>
      <c r="E149" s="31"/>
      <c r="F149" s="32">
        <f>F133+F143+F148</f>
        <v>1670</v>
      </c>
      <c r="G149" s="32">
        <f t="shared" ref="G149:L149" si="70">G133+G143+G148</f>
        <v>58.786000000000001</v>
      </c>
      <c r="H149" s="32">
        <f t="shared" si="70"/>
        <v>52.213999999999992</v>
      </c>
      <c r="I149" s="32">
        <f t="shared" si="70"/>
        <v>257.67599999999999</v>
      </c>
      <c r="J149" s="32">
        <f t="shared" si="70"/>
        <v>1723.45</v>
      </c>
      <c r="K149" s="32">
        <f t="shared" si="70"/>
        <v>0</v>
      </c>
      <c r="L149" s="32">
        <f t="shared" si="70"/>
        <v>0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/>
      <c r="E150" s="64" t="s">
        <v>97</v>
      </c>
      <c r="F150" s="65">
        <v>150</v>
      </c>
      <c r="G150" s="65">
        <v>11.3</v>
      </c>
      <c r="H150" s="65">
        <v>19.5</v>
      </c>
      <c r="I150" s="65">
        <v>2.2999999999999998</v>
      </c>
      <c r="J150" s="65">
        <v>238</v>
      </c>
      <c r="K150" s="65">
        <v>210</v>
      </c>
      <c r="L150" s="39"/>
    </row>
    <row r="151" spans="1:12" ht="15" x14ac:dyDescent="0.25">
      <c r="A151" s="14"/>
      <c r="B151" s="15"/>
      <c r="C151" s="11"/>
      <c r="D151" s="6"/>
      <c r="E151" s="64" t="s">
        <v>84</v>
      </c>
      <c r="F151" s="65">
        <v>60</v>
      </c>
      <c r="G151" s="65">
        <v>1.8</v>
      </c>
      <c r="H151" s="65">
        <v>3.72</v>
      </c>
      <c r="I151" s="65">
        <v>3.72</v>
      </c>
      <c r="J151" s="65">
        <v>55.2</v>
      </c>
      <c r="K151" s="65">
        <v>75</v>
      </c>
      <c r="L151" s="41"/>
    </row>
    <row r="152" spans="1:12" ht="15" x14ac:dyDescent="0.25">
      <c r="A152" s="14"/>
      <c r="B152" s="15"/>
      <c r="C152" s="11"/>
      <c r="D152" s="7"/>
      <c r="E152" s="64" t="s">
        <v>30</v>
      </c>
      <c r="F152" s="65">
        <v>40</v>
      </c>
      <c r="G152" s="65">
        <v>2.6</v>
      </c>
      <c r="H152" s="65">
        <v>0.8</v>
      </c>
      <c r="I152" s="65">
        <v>18.399999999999999</v>
      </c>
      <c r="J152" s="65">
        <v>92</v>
      </c>
      <c r="K152" s="65" t="s">
        <v>55</v>
      </c>
      <c r="L152" s="41"/>
    </row>
    <row r="153" spans="1:12" ht="15" x14ac:dyDescent="0.25">
      <c r="A153" s="14"/>
      <c r="B153" s="15"/>
      <c r="C153" s="11"/>
      <c r="D153" s="7"/>
      <c r="E153" s="64" t="s">
        <v>62</v>
      </c>
      <c r="F153" s="65">
        <v>200</v>
      </c>
      <c r="G153" s="65">
        <v>4.5999999999999996</v>
      </c>
      <c r="H153" s="65">
        <v>3.6</v>
      </c>
      <c r="I153" s="65">
        <v>12.6</v>
      </c>
      <c r="J153" s="65">
        <v>100.4</v>
      </c>
      <c r="K153" s="65" t="s">
        <v>63</v>
      </c>
      <c r="L153" s="41"/>
    </row>
    <row r="154" spans="1:12" ht="15" x14ac:dyDescent="0.25">
      <c r="A154" s="14"/>
      <c r="B154" s="15"/>
      <c r="C154" s="11"/>
      <c r="D154" s="7"/>
      <c r="E154" s="40" t="s">
        <v>98</v>
      </c>
      <c r="F154" s="41">
        <v>50</v>
      </c>
      <c r="G154" s="41">
        <v>2.4</v>
      </c>
      <c r="H154" s="41">
        <v>3.5</v>
      </c>
      <c r="I154" s="41">
        <v>22.8</v>
      </c>
      <c r="J154" s="41">
        <v>108</v>
      </c>
      <c r="K154" s="42" t="s">
        <v>55</v>
      </c>
      <c r="L154" s="41"/>
    </row>
    <row r="155" spans="1:12" ht="15" x14ac:dyDescent="0.25">
      <c r="A155" s="14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14"/>
      <c r="B156" s="15"/>
      <c r="C156" s="11"/>
      <c r="D156" s="6"/>
      <c r="E156" s="40"/>
      <c r="F156" s="41"/>
      <c r="G156" s="41"/>
      <c r="H156" s="41"/>
      <c r="I156" s="41"/>
      <c r="J156" s="41"/>
      <c r="K156" s="42"/>
      <c r="L156" s="41"/>
    </row>
    <row r="157" spans="1:12" ht="15" x14ac:dyDescent="0.25">
      <c r="A157" s="16"/>
      <c r="B157" s="17"/>
      <c r="C157" s="8"/>
      <c r="D157" s="18" t="s">
        <v>22</v>
      </c>
      <c r="E157" s="9"/>
      <c r="F157" s="19">
        <f>SUM(F150:F156)</f>
        <v>500</v>
      </c>
      <c r="G157" s="19">
        <f t="shared" ref="G157:J157" si="71">SUM(G150:G156)</f>
        <v>22.7</v>
      </c>
      <c r="H157" s="19">
        <f t="shared" si="71"/>
        <v>31.12</v>
      </c>
      <c r="I157" s="19">
        <f t="shared" si="71"/>
        <v>59.819999999999993</v>
      </c>
      <c r="J157" s="19">
        <f t="shared" si="71"/>
        <v>593.6</v>
      </c>
      <c r="K157" s="25"/>
      <c r="L157" s="19">
        <f t="shared" ref="L157" si="72">SUM(L150:L156)</f>
        <v>0</v>
      </c>
    </row>
    <row r="158" spans="1:12" ht="15" x14ac:dyDescent="0.25">
      <c r="A158" s="13">
        <v>2</v>
      </c>
      <c r="B158" s="13">
        <v>2</v>
      </c>
      <c r="C158" s="10" t="s">
        <v>21</v>
      </c>
      <c r="D158" s="7"/>
      <c r="E158" s="64" t="s">
        <v>56</v>
      </c>
      <c r="F158" s="65">
        <v>60</v>
      </c>
      <c r="G158" s="65">
        <v>1.806</v>
      </c>
      <c r="H158" s="65">
        <v>0.114</v>
      </c>
      <c r="I158" s="65">
        <v>3.786</v>
      </c>
      <c r="J158" s="65">
        <v>23.28</v>
      </c>
      <c r="K158" s="65">
        <v>131</v>
      </c>
      <c r="L158" s="41"/>
    </row>
    <row r="159" spans="1:12" ht="30" x14ac:dyDescent="0.25">
      <c r="A159" s="14"/>
      <c r="B159" s="15"/>
      <c r="C159" s="11"/>
      <c r="D159" s="7"/>
      <c r="E159" s="64" t="s">
        <v>57</v>
      </c>
      <c r="F159" s="65">
        <v>200</v>
      </c>
      <c r="G159" s="65">
        <v>4.62</v>
      </c>
      <c r="H159" s="65">
        <v>5.62</v>
      </c>
      <c r="I159" s="65">
        <v>5.68</v>
      </c>
      <c r="J159" s="65">
        <v>92.02</v>
      </c>
      <c r="K159" s="65">
        <v>88</v>
      </c>
      <c r="L159" s="41"/>
    </row>
    <row r="160" spans="1:12" ht="15" x14ac:dyDescent="0.25">
      <c r="A160" s="14"/>
      <c r="B160" s="15"/>
      <c r="C160" s="11"/>
      <c r="D160" s="7"/>
      <c r="E160" s="64" t="s">
        <v>58</v>
      </c>
      <c r="F160" s="65">
        <v>90</v>
      </c>
      <c r="G160" s="65">
        <v>8.3000000000000007</v>
      </c>
      <c r="H160" s="65">
        <v>3.07</v>
      </c>
      <c r="I160" s="65">
        <v>6.44</v>
      </c>
      <c r="J160" s="65">
        <v>114.49</v>
      </c>
      <c r="K160" s="65">
        <v>411</v>
      </c>
      <c r="L160" s="41"/>
    </row>
    <row r="161" spans="1:12" ht="15" x14ac:dyDescent="0.25">
      <c r="A161" s="14"/>
      <c r="B161" s="15"/>
      <c r="C161" s="11"/>
      <c r="D161" s="7"/>
      <c r="E161" s="64" t="s">
        <v>59</v>
      </c>
      <c r="F161" s="65">
        <v>150</v>
      </c>
      <c r="G161" s="65">
        <v>5.5</v>
      </c>
      <c r="H161" s="65">
        <v>4.8</v>
      </c>
      <c r="I161" s="65">
        <v>38.299999999999997</v>
      </c>
      <c r="J161" s="65">
        <v>191</v>
      </c>
      <c r="K161" s="65">
        <v>334</v>
      </c>
      <c r="L161" s="41"/>
    </row>
    <row r="162" spans="1:12" ht="15" x14ac:dyDescent="0.25">
      <c r="A162" s="14"/>
      <c r="B162" s="15"/>
      <c r="C162" s="11"/>
      <c r="D162" s="7"/>
      <c r="E162" s="64" t="s">
        <v>60</v>
      </c>
      <c r="F162" s="65">
        <v>200</v>
      </c>
      <c r="G162" s="65">
        <v>1.92</v>
      </c>
      <c r="H162" s="65">
        <v>0.12</v>
      </c>
      <c r="I162" s="65">
        <v>25.86</v>
      </c>
      <c r="J162" s="65">
        <v>151</v>
      </c>
      <c r="K162" s="65">
        <v>551</v>
      </c>
      <c r="L162" s="41"/>
    </row>
    <row r="163" spans="1:12" ht="15" x14ac:dyDescent="0.25">
      <c r="A163" s="14"/>
      <c r="B163" s="15"/>
      <c r="C163" s="11"/>
      <c r="D163" s="7"/>
      <c r="E163" s="64" t="s">
        <v>32</v>
      </c>
      <c r="F163" s="65">
        <v>30</v>
      </c>
      <c r="G163" s="65">
        <v>3.2</v>
      </c>
      <c r="H163" s="65">
        <v>1.4</v>
      </c>
      <c r="I163" s="65">
        <v>13.1</v>
      </c>
      <c r="J163" s="65">
        <v>82.2</v>
      </c>
      <c r="K163" s="65" t="s">
        <v>55</v>
      </c>
      <c r="L163" s="41"/>
    </row>
    <row r="164" spans="1:12" ht="15" x14ac:dyDescent="0.25">
      <c r="A164" s="14"/>
      <c r="B164" s="15"/>
      <c r="C164" s="11"/>
      <c r="D164" s="7"/>
      <c r="E164" s="40" t="s">
        <v>33</v>
      </c>
      <c r="F164" s="41">
        <v>30</v>
      </c>
      <c r="G164" s="41">
        <v>2.4</v>
      </c>
      <c r="H164" s="41">
        <v>0.5</v>
      </c>
      <c r="I164" s="41">
        <v>12</v>
      </c>
      <c r="J164" s="41">
        <v>66</v>
      </c>
      <c r="K164" s="42" t="s">
        <v>55</v>
      </c>
      <c r="L164" s="41"/>
    </row>
    <row r="165" spans="1:12" ht="15" x14ac:dyDescent="0.25">
      <c r="A165" s="14"/>
      <c r="B165" s="15"/>
      <c r="C165" s="11"/>
      <c r="D165" s="6"/>
      <c r="E165" s="40"/>
      <c r="F165" s="41"/>
      <c r="G165" s="41"/>
      <c r="H165" s="41"/>
      <c r="I165" s="41"/>
      <c r="J165" s="41"/>
      <c r="K165" s="42"/>
      <c r="L165" s="41"/>
    </row>
    <row r="166" spans="1:12" ht="15" x14ac:dyDescent="0.25">
      <c r="A166" s="14"/>
      <c r="B166" s="15"/>
      <c r="C166" s="11"/>
      <c r="D166" s="6"/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16"/>
      <c r="B167" s="17"/>
      <c r="C167" s="8"/>
      <c r="D167" s="18" t="s">
        <v>22</v>
      </c>
      <c r="E167" s="9"/>
      <c r="F167" s="19">
        <f>SUM(F158:F166)</f>
        <v>760</v>
      </c>
      <c r="G167" s="19">
        <f t="shared" ref="G167:J167" si="73">SUM(G158:G166)</f>
        <v>27.745999999999999</v>
      </c>
      <c r="H167" s="19">
        <f t="shared" si="73"/>
        <v>15.623999999999999</v>
      </c>
      <c r="I167" s="19">
        <f t="shared" si="73"/>
        <v>105.166</v>
      </c>
      <c r="J167" s="19">
        <f t="shared" si="73"/>
        <v>719.99</v>
      </c>
      <c r="K167" s="25"/>
      <c r="L167" s="19">
        <f t="shared" ref="L167" si="74">SUM(L158:L166)</f>
        <v>0</v>
      </c>
    </row>
    <row r="168" spans="1:12" ht="15" x14ac:dyDescent="0.25">
      <c r="A168" s="23">
        <v>2</v>
      </c>
      <c r="B168" s="15">
        <v>2</v>
      </c>
      <c r="C168" s="10" t="s">
        <v>28</v>
      </c>
      <c r="D168" s="40"/>
      <c r="E168" s="52" t="s">
        <v>40</v>
      </c>
      <c r="F168" s="53">
        <v>200</v>
      </c>
      <c r="G168" s="53">
        <v>5.4</v>
      </c>
      <c r="H168" s="53">
        <v>5</v>
      </c>
      <c r="I168" s="53">
        <v>21.6</v>
      </c>
      <c r="J168" s="53">
        <v>158</v>
      </c>
      <c r="K168" s="61" t="s">
        <v>55</v>
      </c>
      <c r="L168" s="58"/>
    </row>
    <row r="169" spans="1:12" ht="15" x14ac:dyDescent="0.25">
      <c r="A169" s="23"/>
      <c r="B169" s="15"/>
      <c r="C169" s="11"/>
      <c r="D169" s="54"/>
      <c r="E169" s="52" t="s">
        <v>39</v>
      </c>
      <c r="F169" s="53">
        <v>100</v>
      </c>
      <c r="G169" s="53">
        <v>4.5999999999999996</v>
      </c>
      <c r="H169" s="53">
        <v>4</v>
      </c>
      <c r="I169" s="53">
        <v>26.8</v>
      </c>
      <c r="J169" s="53">
        <v>162</v>
      </c>
      <c r="K169" s="61">
        <v>738</v>
      </c>
      <c r="L169" s="58"/>
    </row>
    <row r="170" spans="1:12" ht="15" x14ac:dyDescent="0.25">
      <c r="A170" s="23"/>
      <c r="B170" s="15"/>
      <c r="C170" s="11"/>
      <c r="D170" s="54"/>
      <c r="E170" s="52"/>
      <c r="F170" s="53"/>
      <c r="G170" s="53"/>
      <c r="H170" s="53"/>
      <c r="I170" s="53"/>
      <c r="J170" s="53"/>
      <c r="K170" s="61"/>
      <c r="L170" s="58"/>
    </row>
    <row r="171" spans="1:12" ht="15" x14ac:dyDescent="0.25">
      <c r="A171" s="23"/>
      <c r="B171" s="15"/>
      <c r="C171" s="11"/>
      <c r="D171" s="54"/>
      <c r="E171" s="52"/>
      <c r="F171" s="53"/>
      <c r="G171" s="53"/>
      <c r="H171" s="53"/>
      <c r="I171" s="53"/>
      <c r="J171" s="53"/>
      <c r="K171" s="61"/>
      <c r="L171" s="58"/>
    </row>
    <row r="172" spans="1:12" ht="15" x14ac:dyDescent="0.25">
      <c r="A172" s="23"/>
      <c r="B172" s="15"/>
      <c r="C172" s="8"/>
      <c r="D172" s="49" t="s">
        <v>22</v>
      </c>
      <c r="E172" s="50"/>
      <c r="F172" s="51">
        <f>SUM(F168:F171)</f>
        <v>300</v>
      </c>
      <c r="G172" s="51">
        <f t="shared" ref="G172" si="75">SUM(G168:G171)</f>
        <v>10</v>
      </c>
      <c r="H172" s="51">
        <f t="shared" ref="H172" si="76">SUM(H168:H171)</f>
        <v>9</v>
      </c>
      <c r="I172" s="51">
        <f t="shared" ref="I172" si="77">SUM(I168:I171)</f>
        <v>48.400000000000006</v>
      </c>
      <c r="J172" s="51">
        <f t="shared" ref="J172" si="78">SUM(J168:J171)</f>
        <v>320</v>
      </c>
      <c r="K172" s="62"/>
      <c r="L172" s="59">
        <f t="shared" ref="L172" si="79">SUM(L168:L171)</f>
        <v>0</v>
      </c>
    </row>
    <row r="173" spans="1:12" ht="15.75" thickBot="1" x14ac:dyDescent="0.25">
      <c r="A173" s="33">
        <f>A150</f>
        <v>2</v>
      </c>
      <c r="B173" s="33">
        <f>B150</f>
        <v>2</v>
      </c>
      <c r="C173" s="70" t="s">
        <v>4</v>
      </c>
      <c r="D173" s="71"/>
      <c r="E173" s="31"/>
      <c r="F173" s="32">
        <f>F157+F167+F172</f>
        <v>1560</v>
      </c>
      <c r="G173" s="32">
        <f t="shared" ref="G173:L173" si="80">G157+G167+G172</f>
        <v>60.445999999999998</v>
      </c>
      <c r="H173" s="32">
        <f t="shared" si="80"/>
        <v>55.744</v>
      </c>
      <c r="I173" s="32">
        <f t="shared" si="80"/>
        <v>213.386</v>
      </c>
      <c r="J173" s="32">
        <f t="shared" si="80"/>
        <v>1633.5900000000001</v>
      </c>
      <c r="K173" s="32"/>
      <c r="L173" s="32">
        <f t="shared" si="80"/>
        <v>0</v>
      </c>
    </row>
    <row r="174" spans="1:12" ht="15" x14ac:dyDescent="0.25">
      <c r="A174" s="20">
        <v>2</v>
      </c>
      <c r="B174" s="21">
        <v>3</v>
      </c>
      <c r="C174" s="22" t="s">
        <v>20</v>
      </c>
      <c r="D174" s="5"/>
      <c r="E174" s="64" t="s">
        <v>99</v>
      </c>
      <c r="F174" s="65">
        <v>20</v>
      </c>
      <c r="G174" s="65">
        <v>0.3</v>
      </c>
      <c r="H174" s="65">
        <v>0.03</v>
      </c>
      <c r="I174" s="65">
        <v>1.73</v>
      </c>
      <c r="J174" s="65">
        <v>8.4</v>
      </c>
      <c r="K174" s="65">
        <v>54</v>
      </c>
      <c r="L174" s="39"/>
    </row>
    <row r="175" spans="1:12" ht="15" x14ac:dyDescent="0.25">
      <c r="A175" s="23"/>
      <c r="B175" s="15"/>
      <c r="C175" s="11"/>
      <c r="D175" s="6"/>
      <c r="E175" s="64" t="s">
        <v>100</v>
      </c>
      <c r="F175" s="65">
        <v>90</v>
      </c>
      <c r="G175" s="65">
        <v>13.41</v>
      </c>
      <c r="H175" s="65">
        <v>13.95</v>
      </c>
      <c r="I175" s="65">
        <v>2.0699999999999998</v>
      </c>
      <c r="J175" s="65">
        <v>188.28</v>
      </c>
      <c r="K175" s="65" t="s">
        <v>101</v>
      </c>
      <c r="L175" s="41"/>
    </row>
    <row r="176" spans="1:12" ht="15" x14ac:dyDescent="0.25">
      <c r="A176" s="23"/>
      <c r="B176" s="15"/>
      <c r="C176" s="11"/>
      <c r="D176" s="7"/>
      <c r="E176" s="64" t="s">
        <v>34</v>
      </c>
      <c r="F176" s="65">
        <v>150</v>
      </c>
      <c r="G176" s="65">
        <v>8.1999999999999993</v>
      </c>
      <c r="H176" s="65">
        <v>6.3</v>
      </c>
      <c r="I176" s="65">
        <v>38.700000000000003</v>
      </c>
      <c r="J176" s="65">
        <v>245</v>
      </c>
      <c r="K176" s="65">
        <v>171</v>
      </c>
      <c r="L176" s="41"/>
    </row>
    <row r="177" spans="1:12" ht="15" x14ac:dyDescent="0.25">
      <c r="A177" s="23"/>
      <c r="B177" s="15"/>
      <c r="C177" s="11"/>
      <c r="D177" s="7"/>
      <c r="E177" s="40" t="s">
        <v>32</v>
      </c>
      <c r="F177" s="41">
        <v>20</v>
      </c>
      <c r="G177" s="41">
        <v>2.13</v>
      </c>
      <c r="H177" s="41">
        <v>0.93</v>
      </c>
      <c r="I177" s="41">
        <v>8.73</v>
      </c>
      <c r="J177" s="41">
        <v>54.8</v>
      </c>
      <c r="K177" s="42" t="s">
        <v>55</v>
      </c>
      <c r="L177" s="41"/>
    </row>
    <row r="178" spans="1:12" ht="15" x14ac:dyDescent="0.25">
      <c r="A178" s="23"/>
      <c r="B178" s="15"/>
      <c r="C178" s="11"/>
      <c r="D178" s="7"/>
      <c r="E178" s="40" t="s">
        <v>53</v>
      </c>
      <c r="F178" s="41">
        <v>200</v>
      </c>
      <c r="G178" s="41">
        <v>0.2</v>
      </c>
      <c r="H178" s="41">
        <v>0</v>
      </c>
      <c r="I178" s="41">
        <v>10.199999999999999</v>
      </c>
      <c r="J178" s="41">
        <v>41</v>
      </c>
      <c r="K178" s="42">
        <v>377</v>
      </c>
      <c r="L178" s="41"/>
    </row>
    <row r="179" spans="1:12" ht="15" x14ac:dyDescent="0.25">
      <c r="A179" s="23"/>
      <c r="B179" s="15"/>
      <c r="C179" s="11"/>
      <c r="D179" s="6"/>
      <c r="E179" s="40" t="s">
        <v>54</v>
      </c>
      <c r="F179" s="41">
        <v>100</v>
      </c>
      <c r="G179" s="41">
        <v>1.4</v>
      </c>
      <c r="H179" s="41">
        <v>0.3</v>
      </c>
      <c r="I179" s="41">
        <v>16</v>
      </c>
      <c r="J179" s="41">
        <v>72.3</v>
      </c>
      <c r="K179" s="42" t="s">
        <v>55</v>
      </c>
      <c r="L179" s="41"/>
    </row>
    <row r="180" spans="1:12" ht="15" x14ac:dyDescent="0.25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7"/>
      <c r="C181" s="8"/>
      <c r="D181" s="18" t="s">
        <v>22</v>
      </c>
      <c r="E181" s="9"/>
      <c r="F181" s="19">
        <f>SUM(F174:F180)</f>
        <v>580</v>
      </c>
      <c r="G181" s="19">
        <f t="shared" ref="G181:J181" si="81">SUM(G174:G180)</f>
        <v>25.639999999999997</v>
      </c>
      <c r="H181" s="19">
        <f t="shared" si="81"/>
        <v>21.509999999999998</v>
      </c>
      <c r="I181" s="19">
        <f t="shared" si="81"/>
        <v>77.430000000000007</v>
      </c>
      <c r="J181" s="19">
        <f t="shared" si="81"/>
        <v>609.78</v>
      </c>
      <c r="K181" s="25"/>
      <c r="L181" s="19">
        <f t="shared" ref="L181" si="82">SUM(L174:L180)</f>
        <v>0</v>
      </c>
    </row>
    <row r="182" spans="1:12" ht="15" x14ac:dyDescent="0.25">
      <c r="A182" s="26">
        <v>2</v>
      </c>
      <c r="B182" s="13">
        <v>3</v>
      </c>
      <c r="C182" s="10" t="s">
        <v>21</v>
      </c>
      <c r="D182" s="7"/>
      <c r="E182" s="64" t="s">
        <v>49</v>
      </c>
      <c r="F182" s="65">
        <v>60</v>
      </c>
      <c r="G182" s="65">
        <v>0.69599999999999995</v>
      </c>
      <c r="H182" s="65">
        <v>3.516</v>
      </c>
      <c r="I182" s="65">
        <v>6.78</v>
      </c>
      <c r="J182" s="65">
        <v>61.32</v>
      </c>
      <c r="K182" s="65">
        <v>28</v>
      </c>
      <c r="L182" s="41"/>
    </row>
    <row r="183" spans="1:12" ht="15" x14ac:dyDescent="0.25">
      <c r="A183" s="23"/>
      <c r="B183" s="15"/>
      <c r="C183" s="11"/>
      <c r="D183" s="7"/>
      <c r="E183" s="64" t="s">
        <v>102</v>
      </c>
      <c r="F183" s="65">
        <v>200</v>
      </c>
      <c r="G183" s="65">
        <v>3.24</v>
      </c>
      <c r="H183" s="65">
        <v>4.29</v>
      </c>
      <c r="I183" s="65">
        <v>18.37</v>
      </c>
      <c r="J183" s="65">
        <v>125.12</v>
      </c>
      <c r="K183" s="65">
        <v>97</v>
      </c>
      <c r="L183" s="41"/>
    </row>
    <row r="184" spans="1:12" ht="15" x14ac:dyDescent="0.25">
      <c r="A184" s="23"/>
      <c r="B184" s="15"/>
      <c r="C184" s="11"/>
      <c r="D184" s="7"/>
      <c r="E184" s="64" t="s">
        <v>103</v>
      </c>
      <c r="F184" s="65">
        <v>100</v>
      </c>
      <c r="G184" s="65">
        <v>16.100000000000001</v>
      </c>
      <c r="H184" s="65">
        <v>11.3</v>
      </c>
      <c r="I184" s="65">
        <v>6.3</v>
      </c>
      <c r="J184" s="65">
        <v>191.9</v>
      </c>
      <c r="K184" s="65">
        <v>5410</v>
      </c>
      <c r="L184" s="41"/>
    </row>
    <row r="185" spans="1:12" ht="15" x14ac:dyDescent="0.25">
      <c r="A185" s="23"/>
      <c r="B185" s="15"/>
      <c r="C185" s="11"/>
      <c r="D185" s="7"/>
      <c r="E185" s="64" t="s">
        <v>67</v>
      </c>
      <c r="F185" s="65">
        <v>150</v>
      </c>
      <c r="G185" s="65">
        <v>5.4</v>
      </c>
      <c r="H185" s="65">
        <v>9.1999999999999993</v>
      </c>
      <c r="I185" s="65">
        <v>26.4</v>
      </c>
      <c r="J185" s="65">
        <v>210</v>
      </c>
      <c r="K185" s="65">
        <v>128</v>
      </c>
      <c r="L185" s="41"/>
    </row>
    <row r="186" spans="1:12" ht="15" x14ac:dyDescent="0.25">
      <c r="A186" s="23"/>
      <c r="B186" s="15"/>
      <c r="C186" s="11"/>
      <c r="D186" s="7"/>
      <c r="E186" s="64" t="s">
        <v>77</v>
      </c>
      <c r="F186" s="65">
        <v>200</v>
      </c>
      <c r="G186" s="65">
        <v>0.7</v>
      </c>
      <c r="H186" s="65">
        <v>0.3</v>
      </c>
      <c r="I186" s="65">
        <v>24.4</v>
      </c>
      <c r="J186" s="65">
        <v>103</v>
      </c>
      <c r="K186" s="65">
        <v>388</v>
      </c>
      <c r="L186" s="41"/>
    </row>
    <row r="187" spans="1:12" ht="15" x14ac:dyDescent="0.25">
      <c r="A187" s="23"/>
      <c r="B187" s="15"/>
      <c r="C187" s="11"/>
      <c r="D187" s="7"/>
      <c r="E187" s="64" t="s">
        <v>32</v>
      </c>
      <c r="F187" s="65">
        <v>30</v>
      </c>
      <c r="G187" s="65">
        <v>3.2</v>
      </c>
      <c r="H187" s="65">
        <v>1.4</v>
      </c>
      <c r="I187" s="65">
        <v>13.1</v>
      </c>
      <c r="J187" s="65">
        <v>82.2</v>
      </c>
      <c r="K187" s="65" t="s">
        <v>55</v>
      </c>
      <c r="L187" s="41"/>
    </row>
    <row r="188" spans="1:12" ht="15" x14ac:dyDescent="0.25">
      <c r="A188" s="23"/>
      <c r="B188" s="15"/>
      <c r="C188" s="11"/>
      <c r="D188" s="7"/>
      <c r="E188" s="64" t="s">
        <v>33</v>
      </c>
      <c r="F188" s="65">
        <v>30</v>
      </c>
      <c r="G188" s="65">
        <v>2.4</v>
      </c>
      <c r="H188" s="65">
        <v>0.5</v>
      </c>
      <c r="I188" s="65">
        <v>12</v>
      </c>
      <c r="J188" s="65">
        <v>66</v>
      </c>
      <c r="K188" s="65" t="s">
        <v>55</v>
      </c>
      <c r="L188" s="41"/>
    </row>
    <row r="189" spans="1:12" ht="15.75" customHeight="1" x14ac:dyDescent="0.25">
      <c r="A189" s="23"/>
      <c r="B189" s="15"/>
      <c r="C189" s="11"/>
      <c r="D189" s="6"/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6"/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7"/>
      <c r="C191" s="8"/>
      <c r="D191" s="18" t="s">
        <v>22</v>
      </c>
      <c r="E191" s="9"/>
      <c r="F191" s="19">
        <f>SUM(F182:F190)</f>
        <v>770</v>
      </c>
      <c r="G191" s="19">
        <f t="shared" ref="G191:J191" si="83">SUM(G182:G190)</f>
        <v>31.735999999999997</v>
      </c>
      <c r="H191" s="19">
        <f t="shared" si="83"/>
        <v>30.506</v>
      </c>
      <c r="I191" s="19">
        <f t="shared" si="83"/>
        <v>107.35</v>
      </c>
      <c r="J191" s="19">
        <f t="shared" si="83"/>
        <v>839.54000000000008</v>
      </c>
      <c r="K191" s="25"/>
      <c r="L191" s="19">
        <f t="shared" ref="L191" si="84">SUM(L182:L190)</f>
        <v>0</v>
      </c>
    </row>
    <row r="192" spans="1:12" ht="15.75" customHeight="1" x14ac:dyDescent="0.25">
      <c r="A192" s="23">
        <v>2</v>
      </c>
      <c r="B192" s="15">
        <v>3</v>
      </c>
      <c r="C192" s="10" t="s">
        <v>28</v>
      </c>
      <c r="D192" s="40"/>
      <c r="E192" s="52" t="s">
        <v>104</v>
      </c>
      <c r="F192" s="53">
        <v>200</v>
      </c>
      <c r="G192" s="53">
        <v>1.4</v>
      </c>
      <c r="H192" s="53">
        <v>0.2</v>
      </c>
      <c r="I192" s="53">
        <v>26.4</v>
      </c>
      <c r="J192" s="53">
        <v>120</v>
      </c>
      <c r="K192" s="61">
        <v>592</v>
      </c>
      <c r="L192" s="58"/>
    </row>
    <row r="193" spans="1:12" ht="25.5" x14ac:dyDescent="0.25">
      <c r="A193" s="23"/>
      <c r="B193" s="15"/>
      <c r="C193" s="11"/>
      <c r="D193" s="54"/>
      <c r="E193" s="52" t="s">
        <v>105</v>
      </c>
      <c r="F193" s="53">
        <v>100</v>
      </c>
      <c r="G193" s="53">
        <v>4.5999999999999996</v>
      </c>
      <c r="H193" s="53">
        <v>4</v>
      </c>
      <c r="I193" s="53">
        <v>24.8</v>
      </c>
      <c r="J193" s="53">
        <v>162</v>
      </c>
      <c r="K193" s="61">
        <v>738</v>
      </c>
      <c r="L193" s="58"/>
    </row>
    <row r="194" spans="1:12" ht="15" x14ac:dyDescent="0.25">
      <c r="A194" s="23"/>
      <c r="B194" s="15"/>
      <c r="C194" s="11"/>
      <c r="D194" s="54"/>
      <c r="E194" s="52"/>
      <c r="F194" s="53"/>
      <c r="G194" s="53"/>
      <c r="H194" s="53"/>
      <c r="I194" s="53"/>
      <c r="J194" s="53"/>
      <c r="K194" s="61"/>
      <c r="L194" s="58"/>
    </row>
    <row r="195" spans="1:12" ht="15" x14ac:dyDescent="0.25">
      <c r="A195" s="23"/>
      <c r="B195" s="15"/>
      <c r="C195" s="11"/>
      <c r="D195" s="54"/>
      <c r="E195" s="52"/>
      <c r="F195" s="53"/>
      <c r="G195" s="53"/>
      <c r="H195" s="53"/>
      <c r="I195" s="53"/>
      <c r="J195" s="53"/>
      <c r="K195" s="61"/>
      <c r="L195" s="58"/>
    </row>
    <row r="196" spans="1:12" ht="15" x14ac:dyDescent="0.25">
      <c r="A196" s="23"/>
      <c r="B196" s="15"/>
      <c r="C196" s="8"/>
      <c r="D196" s="49" t="s">
        <v>22</v>
      </c>
      <c r="E196" s="50"/>
      <c r="F196" s="51">
        <f>SUM(F192:F195)</f>
        <v>300</v>
      </c>
      <c r="G196" s="51">
        <f t="shared" ref="G196" si="85">SUM(G192:G195)</f>
        <v>6</v>
      </c>
      <c r="H196" s="51">
        <f t="shared" ref="H196" si="86">SUM(H192:H195)</f>
        <v>4.2</v>
      </c>
      <c r="I196" s="51">
        <f t="shared" ref="I196" si="87">SUM(I192:I195)</f>
        <v>51.2</v>
      </c>
      <c r="J196" s="51">
        <f t="shared" ref="J196" si="88">SUM(J192:J195)</f>
        <v>282</v>
      </c>
      <c r="K196" s="62"/>
      <c r="L196" s="59">
        <f t="shared" ref="L196" si="89">SUM(L192:L195)</f>
        <v>0</v>
      </c>
    </row>
    <row r="197" spans="1:12" ht="13.5" thickBot="1" x14ac:dyDescent="0.25">
      <c r="A197" s="29">
        <f>A174</f>
        <v>2</v>
      </c>
      <c r="B197" s="30">
        <f>B174</f>
        <v>3</v>
      </c>
      <c r="C197" s="70" t="s">
        <v>4</v>
      </c>
      <c r="D197" s="73"/>
      <c r="E197" s="31"/>
      <c r="F197" s="32">
        <f>F181+F191+F196</f>
        <v>1650</v>
      </c>
      <c r="G197" s="32">
        <f t="shared" ref="G197:L197" si="90">G181+G191+G196</f>
        <v>63.375999999999991</v>
      </c>
      <c r="H197" s="32">
        <f t="shared" si="90"/>
        <v>56.216000000000001</v>
      </c>
      <c r="I197" s="32">
        <f t="shared" si="90"/>
        <v>235.98000000000002</v>
      </c>
      <c r="J197" s="32">
        <f t="shared" si="90"/>
        <v>1731.3200000000002</v>
      </c>
      <c r="K197" s="32"/>
      <c r="L197" s="32">
        <f t="shared" si="90"/>
        <v>0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/>
      <c r="E198" s="64" t="s">
        <v>106</v>
      </c>
      <c r="F198" s="65">
        <v>200</v>
      </c>
      <c r="G198" s="65">
        <v>8.15</v>
      </c>
      <c r="H198" s="65">
        <v>6</v>
      </c>
      <c r="I198" s="65">
        <v>38.549999999999997</v>
      </c>
      <c r="J198" s="65">
        <v>241.2</v>
      </c>
      <c r="K198" s="65">
        <v>5413</v>
      </c>
      <c r="L198" s="39"/>
    </row>
    <row r="199" spans="1:12" ht="15" x14ac:dyDescent="0.25">
      <c r="A199" s="23"/>
      <c r="B199" s="15"/>
      <c r="C199" s="11"/>
      <c r="D199" s="6"/>
      <c r="E199" s="64" t="s">
        <v>30</v>
      </c>
      <c r="F199" s="65">
        <v>20</v>
      </c>
      <c r="G199" s="65">
        <v>1.95</v>
      </c>
      <c r="H199" s="65">
        <v>0.6</v>
      </c>
      <c r="I199" s="65">
        <v>13.8</v>
      </c>
      <c r="J199" s="65">
        <v>46</v>
      </c>
      <c r="K199" s="65" t="s">
        <v>55</v>
      </c>
      <c r="L199" s="41"/>
    </row>
    <row r="200" spans="1:12" ht="15" x14ac:dyDescent="0.25">
      <c r="A200" s="23"/>
      <c r="B200" s="15"/>
      <c r="C200" s="11"/>
      <c r="D200" s="7"/>
      <c r="E200" s="64" t="s">
        <v>52</v>
      </c>
      <c r="F200" s="65">
        <v>10</v>
      </c>
      <c r="G200" s="65">
        <v>2.2999999999999998</v>
      </c>
      <c r="H200" s="65">
        <v>2.95</v>
      </c>
      <c r="I200" s="65">
        <v>0</v>
      </c>
      <c r="J200" s="65">
        <v>47</v>
      </c>
      <c r="K200" s="65">
        <v>15</v>
      </c>
      <c r="L200" s="41"/>
    </row>
    <row r="201" spans="1:12" ht="15" x14ac:dyDescent="0.25">
      <c r="A201" s="23"/>
      <c r="B201" s="15"/>
      <c r="C201" s="11"/>
      <c r="D201" s="7"/>
      <c r="E201" s="64" t="s">
        <v>51</v>
      </c>
      <c r="F201" s="65">
        <v>10</v>
      </c>
      <c r="G201" s="65">
        <v>0.1</v>
      </c>
      <c r="H201" s="65">
        <v>7.2</v>
      </c>
      <c r="I201" s="65">
        <v>0.13</v>
      </c>
      <c r="J201" s="65">
        <v>65.72</v>
      </c>
      <c r="K201" s="65">
        <v>14</v>
      </c>
      <c r="L201" s="41"/>
    </row>
    <row r="202" spans="1:12" ht="15" x14ac:dyDescent="0.25">
      <c r="A202" s="23"/>
      <c r="B202" s="15"/>
      <c r="C202" s="11"/>
      <c r="D202" s="7"/>
      <c r="E202" s="64" t="s">
        <v>73</v>
      </c>
      <c r="F202" s="65">
        <v>200</v>
      </c>
      <c r="G202" s="65">
        <v>3.8</v>
      </c>
      <c r="H202" s="65">
        <v>2.9</v>
      </c>
      <c r="I202" s="65">
        <v>14.04</v>
      </c>
      <c r="J202" s="65">
        <v>96.89</v>
      </c>
      <c r="K202" s="65">
        <v>379</v>
      </c>
      <c r="L202" s="41"/>
    </row>
    <row r="203" spans="1:12" ht="15" x14ac:dyDescent="0.25">
      <c r="A203" s="23"/>
      <c r="B203" s="15"/>
      <c r="C203" s="11"/>
      <c r="D203" s="6"/>
      <c r="E203" s="40" t="s">
        <v>54</v>
      </c>
      <c r="F203" s="41">
        <v>150</v>
      </c>
      <c r="G203" s="41">
        <v>2.1</v>
      </c>
      <c r="H203" s="41">
        <v>0.45</v>
      </c>
      <c r="I203" s="41">
        <v>24</v>
      </c>
      <c r="J203" s="41">
        <v>108.45</v>
      </c>
      <c r="K203" s="42" t="s">
        <v>55</v>
      </c>
      <c r="L203" s="41"/>
    </row>
    <row r="204" spans="1:12" ht="15" x14ac:dyDescent="0.25">
      <c r="A204" s="23"/>
      <c r="B204" s="15"/>
      <c r="C204" s="11"/>
      <c r="D204" s="6"/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24"/>
      <c r="B205" s="17"/>
      <c r="C205" s="8"/>
      <c r="D205" s="18" t="s">
        <v>22</v>
      </c>
      <c r="E205" s="9"/>
      <c r="F205" s="19">
        <f>SUM(F198:F204)</f>
        <v>590</v>
      </c>
      <c r="G205" s="19">
        <f t="shared" ref="G205:J205" si="91">SUM(G198:G204)</f>
        <v>18.399999999999999</v>
      </c>
      <c r="H205" s="19">
        <f t="shared" si="91"/>
        <v>20.099999999999998</v>
      </c>
      <c r="I205" s="19">
        <f t="shared" si="91"/>
        <v>90.52</v>
      </c>
      <c r="J205" s="19">
        <f t="shared" si="91"/>
        <v>605.26</v>
      </c>
      <c r="K205" s="25"/>
      <c r="L205" s="19">
        <f t="shared" ref="L205" si="92">SUM(L198:L204)</f>
        <v>0</v>
      </c>
    </row>
    <row r="206" spans="1:12" ht="15" x14ac:dyDescent="0.25">
      <c r="A206" s="26">
        <v>2</v>
      </c>
      <c r="B206" s="13">
        <v>4</v>
      </c>
      <c r="C206" s="10" t="s">
        <v>21</v>
      </c>
      <c r="D206" s="7"/>
      <c r="E206" s="64" t="s">
        <v>107</v>
      </c>
      <c r="F206" s="65">
        <v>60</v>
      </c>
      <c r="G206" s="65">
        <v>1.61</v>
      </c>
      <c r="H206" s="65">
        <v>4.2699999999999996</v>
      </c>
      <c r="I206" s="65">
        <v>5.82</v>
      </c>
      <c r="J206" s="65">
        <v>68.319999999999993</v>
      </c>
      <c r="K206" s="65">
        <v>40</v>
      </c>
      <c r="L206" s="41"/>
    </row>
    <row r="207" spans="1:12" ht="15" x14ac:dyDescent="0.25">
      <c r="A207" s="23"/>
      <c r="B207" s="15"/>
      <c r="C207" s="11"/>
      <c r="D207" s="7"/>
      <c r="E207" s="64" t="s">
        <v>108</v>
      </c>
      <c r="F207" s="65">
        <v>200</v>
      </c>
      <c r="G207" s="65">
        <v>4.5999999999999996</v>
      </c>
      <c r="H207" s="65">
        <v>6.4</v>
      </c>
      <c r="I207" s="65">
        <v>7.9</v>
      </c>
      <c r="J207" s="65">
        <v>110</v>
      </c>
      <c r="K207" s="65">
        <v>88</v>
      </c>
      <c r="L207" s="41"/>
    </row>
    <row r="208" spans="1:12" ht="15" x14ac:dyDescent="0.25">
      <c r="A208" s="23"/>
      <c r="B208" s="15"/>
      <c r="C208" s="11"/>
      <c r="D208" s="7"/>
      <c r="E208" s="64" t="s">
        <v>72</v>
      </c>
      <c r="F208" s="65">
        <v>240</v>
      </c>
      <c r="G208" s="65">
        <v>18.36</v>
      </c>
      <c r="H208" s="65">
        <v>17.64</v>
      </c>
      <c r="I208" s="65">
        <v>46.32</v>
      </c>
      <c r="J208" s="65">
        <v>417.96</v>
      </c>
      <c r="K208" s="65" t="s">
        <v>74</v>
      </c>
      <c r="L208" s="41"/>
    </row>
    <row r="209" spans="1:12" ht="15" x14ac:dyDescent="0.25">
      <c r="A209" s="23"/>
      <c r="B209" s="15"/>
      <c r="C209" s="11"/>
      <c r="D209" s="7"/>
      <c r="E209" s="64" t="s">
        <v>44</v>
      </c>
      <c r="F209" s="65">
        <v>200</v>
      </c>
      <c r="G209" s="65">
        <v>0.18</v>
      </c>
      <c r="H209" s="65">
        <v>0.1</v>
      </c>
      <c r="I209" s="65">
        <v>9.92</v>
      </c>
      <c r="J209" s="65">
        <v>42.02</v>
      </c>
      <c r="K209" s="65" t="s">
        <v>45</v>
      </c>
      <c r="L209" s="41"/>
    </row>
    <row r="210" spans="1:12" ht="15" x14ac:dyDescent="0.25">
      <c r="A210" s="23"/>
      <c r="B210" s="15"/>
      <c r="C210" s="11"/>
      <c r="D210" s="7"/>
      <c r="E210" s="64" t="s">
        <v>32</v>
      </c>
      <c r="F210" s="65">
        <v>30</v>
      </c>
      <c r="G210" s="65">
        <v>3.2</v>
      </c>
      <c r="H210" s="65">
        <v>1.4</v>
      </c>
      <c r="I210" s="65">
        <v>13.1</v>
      </c>
      <c r="J210" s="65">
        <v>82.2</v>
      </c>
      <c r="K210" s="65" t="s">
        <v>55</v>
      </c>
      <c r="L210" s="41"/>
    </row>
    <row r="211" spans="1:12" ht="15" x14ac:dyDescent="0.25">
      <c r="A211" s="23"/>
      <c r="B211" s="15"/>
      <c r="C211" s="11"/>
      <c r="D211" s="7"/>
      <c r="E211" s="64" t="s">
        <v>33</v>
      </c>
      <c r="F211" s="65">
        <v>30</v>
      </c>
      <c r="G211" s="65">
        <v>2.4</v>
      </c>
      <c r="H211" s="65">
        <v>0.5</v>
      </c>
      <c r="I211" s="65">
        <v>12</v>
      </c>
      <c r="J211" s="65">
        <v>66</v>
      </c>
      <c r="K211" s="65" t="s">
        <v>55</v>
      </c>
      <c r="L211" s="41"/>
    </row>
    <row r="212" spans="1:12" ht="15" x14ac:dyDescent="0.25">
      <c r="A212" s="23"/>
      <c r="B212" s="15"/>
      <c r="C212" s="11"/>
      <c r="D212" s="7"/>
      <c r="E212" s="64"/>
      <c r="F212" s="65"/>
      <c r="G212" s="65"/>
      <c r="H212" s="65"/>
      <c r="I212" s="65"/>
      <c r="J212" s="65"/>
      <c r="K212" s="65"/>
      <c r="L212" s="41"/>
    </row>
    <row r="213" spans="1:12" ht="15" x14ac:dyDescent="0.25">
      <c r="A213" s="23"/>
      <c r="B213" s="15"/>
      <c r="C213" s="11"/>
      <c r="D213" s="6"/>
      <c r="E213" s="40"/>
      <c r="F213" s="41"/>
      <c r="G213" s="41"/>
      <c r="H213" s="41"/>
      <c r="I213" s="41"/>
      <c r="J213" s="41"/>
      <c r="K213" s="42"/>
      <c r="L213" s="41"/>
    </row>
    <row r="214" spans="1:12" ht="15" x14ac:dyDescent="0.25">
      <c r="A214" s="23"/>
      <c r="B214" s="15"/>
      <c r="C214" s="11"/>
      <c r="D214" s="6"/>
      <c r="E214" s="40"/>
      <c r="F214" s="41"/>
      <c r="G214" s="41"/>
      <c r="H214" s="41"/>
      <c r="I214" s="41"/>
      <c r="J214" s="41"/>
      <c r="K214" s="42"/>
      <c r="L214" s="41"/>
    </row>
    <row r="215" spans="1:12" ht="15" x14ac:dyDescent="0.25">
      <c r="A215" s="24"/>
      <c r="B215" s="17"/>
      <c r="C215" s="8"/>
      <c r="D215" s="18" t="s">
        <v>22</v>
      </c>
      <c r="E215" s="9"/>
      <c r="F215" s="19">
        <f>SUM(F206:F214)</f>
        <v>760</v>
      </c>
      <c r="G215" s="19">
        <f t="shared" ref="G215:J215" si="93">SUM(G206:G214)</f>
        <v>30.349999999999998</v>
      </c>
      <c r="H215" s="19">
        <f t="shared" si="93"/>
        <v>30.310000000000002</v>
      </c>
      <c r="I215" s="19">
        <f t="shared" si="93"/>
        <v>95.059999999999988</v>
      </c>
      <c r="J215" s="19">
        <f t="shared" si="93"/>
        <v>786.5</v>
      </c>
      <c r="K215" s="25"/>
      <c r="L215" s="19">
        <f t="shared" ref="L215" si="94">SUM(L206:L214)</f>
        <v>0</v>
      </c>
    </row>
    <row r="216" spans="1:12" ht="15" x14ac:dyDescent="0.25">
      <c r="A216" s="23">
        <v>2</v>
      </c>
      <c r="B216" s="15">
        <v>4</v>
      </c>
      <c r="C216" s="10" t="s">
        <v>28</v>
      </c>
      <c r="D216" s="40"/>
      <c r="E216" s="52" t="s">
        <v>40</v>
      </c>
      <c r="F216" s="53">
        <v>200</v>
      </c>
      <c r="G216" s="53">
        <v>5.4</v>
      </c>
      <c r="H216" s="53">
        <v>5</v>
      </c>
      <c r="I216" s="53">
        <v>21.6</v>
      </c>
      <c r="J216" s="53">
        <v>158</v>
      </c>
      <c r="K216" s="61" t="s">
        <v>71</v>
      </c>
      <c r="L216" s="58"/>
    </row>
    <row r="217" spans="1:12" ht="15" x14ac:dyDescent="0.25">
      <c r="A217" s="23"/>
      <c r="B217" s="15"/>
      <c r="C217" s="11"/>
      <c r="D217" s="54"/>
      <c r="E217" s="52" t="s">
        <v>109</v>
      </c>
      <c r="F217" s="53">
        <v>100</v>
      </c>
      <c r="G217" s="53">
        <v>3.3</v>
      </c>
      <c r="H217" s="53">
        <v>3</v>
      </c>
      <c r="I217" s="53">
        <v>34.799999999999997</v>
      </c>
      <c r="J217" s="53">
        <v>180</v>
      </c>
      <c r="K217" s="61">
        <v>738</v>
      </c>
      <c r="L217" s="58"/>
    </row>
    <row r="218" spans="1:12" ht="15" x14ac:dyDescent="0.25">
      <c r="A218" s="23"/>
      <c r="B218" s="15"/>
      <c r="C218" s="11"/>
      <c r="D218" s="54"/>
      <c r="E218" s="52"/>
      <c r="F218" s="53"/>
      <c r="G218" s="53"/>
      <c r="H218" s="53"/>
      <c r="I218" s="53"/>
      <c r="J218" s="53"/>
      <c r="K218" s="61"/>
      <c r="L218" s="58"/>
    </row>
    <row r="219" spans="1:12" ht="15" x14ac:dyDescent="0.25">
      <c r="A219" s="23"/>
      <c r="B219" s="15"/>
      <c r="C219" s="11"/>
      <c r="D219" s="54"/>
      <c r="E219" s="52"/>
      <c r="F219" s="53"/>
      <c r="G219" s="53"/>
      <c r="H219" s="53"/>
      <c r="I219" s="53"/>
      <c r="J219" s="53"/>
      <c r="K219" s="61"/>
      <c r="L219" s="58"/>
    </row>
    <row r="220" spans="1:12" ht="15" x14ac:dyDescent="0.25">
      <c r="A220" s="23"/>
      <c r="B220" s="15"/>
      <c r="C220" s="8"/>
      <c r="D220" s="49" t="s">
        <v>22</v>
      </c>
      <c r="E220" s="50"/>
      <c r="F220" s="51">
        <f>SUM(F216:F219)</f>
        <v>300</v>
      </c>
      <c r="G220" s="51">
        <f t="shared" ref="G220" si="95">SUM(G216:G219)</f>
        <v>8.6999999999999993</v>
      </c>
      <c r="H220" s="51">
        <f t="shared" ref="H220" si="96">SUM(H216:H219)</f>
        <v>8</v>
      </c>
      <c r="I220" s="51">
        <f t="shared" ref="I220" si="97">SUM(I216:I219)</f>
        <v>56.4</v>
      </c>
      <c r="J220" s="51">
        <f t="shared" ref="J220" si="98">SUM(J216:J219)</f>
        <v>338</v>
      </c>
      <c r="K220" s="62"/>
      <c r="L220" s="59">
        <f t="shared" ref="L220" si="99">SUM(L216:L219)</f>
        <v>0</v>
      </c>
    </row>
    <row r="221" spans="1:12" ht="15.75" thickBot="1" x14ac:dyDescent="0.25">
      <c r="A221" s="29">
        <f>A198</f>
        <v>2</v>
      </c>
      <c r="B221" s="30">
        <f>B198</f>
        <v>4</v>
      </c>
      <c r="C221" s="70" t="s">
        <v>4</v>
      </c>
      <c r="D221" s="71"/>
      <c r="E221" s="31"/>
      <c r="F221" s="32">
        <f>F205+F215+F220</f>
        <v>1650</v>
      </c>
      <c r="G221" s="32">
        <f t="shared" ref="G221:L221" si="100">G205+G215+G220</f>
        <v>57.45</v>
      </c>
      <c r="H221" s="32">
        <f t="shared" si="100"/>
        <v>58.41</v>
      </c>
      <c r="I221" s="32">
        <f t="shared" si="100"/>
        <v>241.98</v>
      </c>
      <c r="J221" s="32">
        <f t="shared" si="100"/>
        <v>1729.76</v>
      </c>
      <c r="K221" s="32"/>
      <c r="L221" s="32">
        <f t="shared" si="100"/>
        <v>0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/>
      <c r="E222" s="64" t="s">
        <v>110</v>
      </c>
      <c r="F222" s="65">
        <v>200</v>
      </c>
      <c r="G222" s="65">
        <v>14.98</v>
      </c>
      <c r="H222" s="65">
        <v>16</v>
      </c>
      <c r="I222" s="65">
        <v>50.12</v>
      </c>
      <c r="J222" s="65">
        <v>397.12</v>
      </c>
      <c r="K222" s="65" t="s">
        <v>111</v>
      </c>
      <c r="L222" s="39"/>
    </row>
    <row r="223" spans="1:12" ht="15" x14ac:dyDescent="0.25">
      <c r="A223" s="23"/>
      <c r="B223" s="15"/>
      <c r="C223" s="11"/>
      <c r="D223" s="6"/>
      <c r="E223" s="64" t="s">
        <v>53</v>
      </c>
      <c r="F223" s="65">
        <v>200</v>
      </c>
      <c r="G223" s="65">
        <v>0.2</v>
      </c>
      <c r="H223" s="65">
        <v>0</v>
      </c>
      <c r="I223" s="65">
        <v>10.199999999999999</v>
      </c>
      <c r="J223" s="65">
        <v>41</v>
      </c>
      <c r="K223" s="65">
        <v>377</v>
      </c>
      <c r="L223" s="41"/>
    </row>
    <row r="224" spans="1:12" ht="15" x14ac:dyDescent="0.25">
      <c r="A224" s="23"/>
      <c r="B224" s="15"/>
      <c r="C224" s="11"/>
      <c r="D224" s="7"/>
      <c r="E224" s="64" t="s">
        <v>54</v>
      </c>
      <c r="F224" s="65">
        <v>150</v>
      </c>
      <c r="G224" s="65">
        <v>2.1</v>
      </c>
      <c r="H224" s="65">
        <v>0.45</v>
      </c>
      <c r="I224" s="65">
        <v>24</v>
      </c>
      <c r="J224" s="65">
        <v>108.45</v>
      </c>
      <c r="K224" s="65" t="s">
        <v>55</v>
      </c>
      <c r="L224" s="41"/>
    </row>
    <row r="225" spans="1:12" ht="15" x14ac:dyDescent="0.25">
      <c r="A225" s="23"/>
      <c r="B225" s="15"/>
      <c r="C225" s="11"/>
      <c r="D225" s="7"/>
      <c r="E225" s="64"/>
      <c r="F225" s="65"/>
      <c r="G225" s="65"/>
      <c r="H225" s="65"/>
      <c r="I225" s="65"/>
      <c r="J225" s="65"/>
      <c r="K225" s="65"/>
      <c r="L225" s="41"/>
    </row>
    <row r="226" spans="1:12" ht="15" x14ac:dyDescent="0.25">
      <c r="A226" s="23"/>
      <c r="B226" s="15"/>
      <c r="C226" s="11"/>
      <c r="D226" s="7"/>
      <c r="E226" s="64"/>
      <c r="F226" s="65"/>
      <c r="G226" s="65"/>
      <c r="H226" s="65"/>
      <c r="I226" s="65"/>
      <c r="J226" s="65"/>
      <c r="K226" s="65"/>
      <c r="L226" s="41"/>
    </row>
    <row r="227" spans="1:12" ht="15" x14ac:dyDescent="0.25">
      <c r="A227" s="23"/>
      <c r="B227" s="15"/>
      <c r="C227" s="11"/>
      <c r="D227" s="6"/>
      <c r="E227" s="40"/>
      <c r="F227" s="41"/>
      <c r="G227" s="41"/>
      <c r="H227" s="41"/>
      <c r="I227" s="41"/>
      <c r="J227" s="41"/>
      <c r="K227" s="42"/>
      <c r="L227" s="41"/>
    </row>
    <row r="228" spans="1:12" ht="15" x14ac:dyDescent="0.25">
      <c r="A228" s="23"/>
      <c r="B228" s="15"/>
      <c r="C228" s="11"/>
      <c r="D228" s="6"/>
      <c r="E228" s="40"/>
      <c r="F228" s="41"/>
      <c r="G228" s="41"/>
      <c r="H228" s="41"/>
      <c r="I228" s="41"/>
      <c r="J228" s="41"/>
      <c r="K228" s="42"/>
      <c r="L228" s="41"/>
    </row>
    <row r="229" spans="1:12" ht="15" x14ac:dyDescent="0.25">
      <c r="A229" s="24"/>
      <c r="B229" s="17"/>
      <c r="C229" s="8"/>
      <c r="D229" s="18" t="s">
        <v>22</v>
      </c>
      <c r="E229" s="9"/>
      <c r="F229" s="19">
        <f>SUM(F222:F228)</f>
        <v>550</v>
      </c>
      <c r="G229" s="19">
        <f t="shared" ref="G229:J229" si="101">SUM(G222:G228)</f>
        <v>17.28</v>
      </c>
      <c r="H229" s="19">
        <f t="shared" si="101"/>
        <v>16.45</v>
      </c>
      <c r="I229" s="19">
        <f t="shared" si="101"/>
        <v>84.32</v>
      </c>
      <c r="J229" s="19">
        <f t="shared" si="101"/>
        <v>546.57000000000005</v>
      </c>
      <c r="K229" s="25"/>
      <c r="L229" s="19">
        <f t="shared" ref="L229" si="102">SUM(L222:L228)</f>
        <v>0</v>
      </c>
    </row>
    <row r="230" spans="1:12" ht="15" x14ac:dyDescent="0.25">
      <c r="A230" s="26">
        <v>2</v>
      </c>
      <c r="B230" s="13">
        <v>5</v>
      </c>
      <c r="C230" s="10" t="s">
        <v>21</v>
      </c>
      <c r="D230" s="7"/>
      <c r="E230" s="64" t="s">
        <v>112</v>
      </c>
      <c r="F230" s="65">
        <v>60</v>
      </c>
      <c r="G230" s="65">
        <v>1.17</v>
      </c>
      <c r="H230" s="65">
        <v>2.48</v>
      </c>
      <c r="I230" s="65">
        <v>4.55</v>
      </c>
      <c r="J230" s="65">
        <v>45.14</v>
      </c>
      <c r="K230" s="65">
        <v>53</v>
      </c>
      <c r="L230" s="41"/>
    </row>
    <row r="231" spans="1:12" ht="15" x14ac:dyDescent="0.25">
      <c r="A231" s="23"/>
      <c r="B231" s="15"/>
      <c r="C231" s="11"/>
      <c r="D231" s="7"/>
      <c r="E231" s="64" t="s">
        <v>113</v>
      </c>
      <c r="F231" s="65">
        <v>200</v>
      </c>
      <c r="G231" s="65">
        <v>6.78</v>
      </c>
      <c r="H231" s="65">
        <v>4.58</v>
      </c>
      <c r="I231" s="65">
        <v>14.4</v>
      </c>
      <c r="J231" s="65">
        <v>125.9</v>
      </c>
      <c r="K231" s="65">
        <v>549</v>
      </c>
      <c r="L231" s="41"/>
    </row>
    <row r="232" spans="1:12" ht="15" x14ac:dyDescent="0.25">
      <c r="A232" s="23"/>
      <c r="B232" s="15"/>
      <c r="C232" s="11"/>
      <c r="D232" s="7"/>
      <c r="E232" s="64" t="s">
        <v>114</v>
      </c>
      <c r="F232" s="65">
        <v>240</v>
      </c>
      <c r="G232" s="65">
        <v>6.9</v>
      </c>
      <c r="H232" s="65">
        <v>14.1</v>
      </c>
      <c r="I232" s="65">
        <v>17.899999999999999</v>
      </c>
      <c r="J232" s="65">
        <v>286</v>
      </c>
      <c r="K232" s="65">
        <v>259</v>
      </c>
      <c r="L232" s="41"/>
    </row>
    <row r="233" spans="1:12" ht="15" x14ac:dyDescent="0.25">
      <c r="A233" s="23"/>
      <c r="B233" s="15"/>
      <c r="C233" s="11"/>
      <c r="D233" s="7"/>
      <c r="E233" s="64" t="s">
        <v>31</v>
      </c>
      <c r="F233" s="65">
        <v>200</v>
      </c>
      <c r="G233" s="65">
        <v>0.6</v>
      </c>
      <c r="H233" s="65">
        <v>0.1</v>
      </c>
      <c r="I233" s="65">
        <v>31.7</v>
      </c>
      <c r="J233" s="65">
        <v>131</v>
      </c>
      <c r="K233" s="65">
        <v>349</v>
      </c>
      <c r="L233" s="41"/>
    </row>
    <row r="234" spans="1:12" ht="15" x14ac:dyDescent="0.25">
      <c r="A234" s="23"/>
      <c r="B234" s="15"/>
      <c r="C234" s="11"/>
      <c r="D234" s="7"/>
      <c r="E234" s="64" t="s">
        <v>32</v>
      </c>
      <c r="F234" s="65">
        <v>30</v>
      </c>
      <c r="G234" s="65">
        <v>3.2</v>
      </c>
      <c r="H234" s="65">
        <v>1.4</v>
      </c>
      <c r="I234" s="65">
        <v>13.1</v>
      </c>
      <c r="J234" s="65">
        <v>82.2</v>
      </c>
      <c r="K234" s="65" t="s">
        <v>55</v>
      </c>
      <c r="L234" s="41"/>
    </row>
    <row r="235" spans="1:12" ht="15" x14ac:dyDescent="0.25">
      <c r="A235" s="23"/>
      <c r="B235" s="15"/>
      <c r="C235" s="11"/>
      <c r="D235" s="7"/>
      <c r="E235" s="64" t="s">
        <v>33</v>
      </c>
      <c r="F235" s="65">
        <v>30</v>
      </c>
      <c r="G235" s="65">
        <v>2.4</v>
      </c>
      <c r="H235" s="65">
        <v>0.5</v>
      </c>
      <c r="I235" s="65">
        <v>12</v>
      </c>
      <c r="J235" s="65">
        <v>66</v>
      </c>
      <c r="K235" s="65" t="s">
        <v>55</v>
      </c>
      <c r="L235" s="41"/>
    </row>
    <row r="236" spans="1:12" ht="15" x14ac:dyDescent="0.25">
      <c r="A236" s="23"/>
      <c r="B236" s="15"/>
      <c r="C236" s="11"/>
      <c r="D236" s="6"/>
      <c r="E236" s="40"/>
      <c r="F236" s="41"/>
      <c r="G236" s="41"/>
      <c r="H236" s="41"/>
      <c r="I236" s="41"/>
      <c r="J236" s="41"/>
      <c r="K236" s="42"/>
      <c r="L236" s="41"/>
    </row>
    <row r="237" spans="1:12" ht="15" x14ac:dyDescent="0.25">
      <c r="A237" s="23"/>
      <c r="B237" s="15"/>
      <c r="C237" s="11"/>
      <c r="D237" s="6"/>
      <c r="E237" s="40"/>
      <c r="F237" s="41"/>
      <c r="G237" s="41"/>
      <c r="H237" s="41"/>
      <c r="I237" s="41"/>
      <c r="J237" s="41"/>
      <c r="K237" s="42"/>
      <c r="L237" s="41"/>
    </row>
    <row r="238" spans="1:12" ht="15" x14ac:dyDescent="0.25">
      <c r="A238" s="24"/>
      <c r="B238" s="17"/>
      <c r="C238" s="8"/>
      <c r="D238" s="18" t="s">
        <v>22</v>
      </c>
      <c r="E238" s="9"/>
      <c r="F238" s="19">
        <f>SUM(F230:F237)</f>
        <v>760</v>
      </c>
      <c r="G238" s="19">
        <f>SUM(G230:G237)</f>
        <v>21.05</v>
      </c>
      <c r="H238" s="19">
        <f>SUM(H230:H237)</f>
        <v>23.16</v>
      </c>
      <c r="I238" s="19">
        <f>SUM(I230:I237)</f>
        <v>93.649999999999991</v>
      </c>
      <c r="J238" s="19">
        <f>SUM(J230:J237)</f>
        <v>736.24</v>
      </c>
      <c r="K238" s="25"/>
      <c r="L238" s="19">
        <f>SUM(L230:L237)</f>
        <v>0</v>
      </c>
    </row>
    <row r="239" spans="1:12" ht="15" x14ac:dyDescent="0.25">
      <c r="A239" s="23">
        <v>2</v>
      </c>
      <c r="B239" s="15">
        <v>5</v>
      </c>
      <c r="C239" s="10" t="s">
        <v>28</v>
      </c>
      <c r="D239" s="40"/>
      <c r="E239" s="52" t="s">
        <v>40</v>
      </c>
      <c r="F239" s="53">
        <v>200</v>
      </c>
      <c r="G239" s="53">
        <v>5.4</v>
      </c>
      <c r="H239" s="53">
        <v>5</v>
      </c>
      <c r="I239" s="53">
        <v>21.6</v>
      </c>
      <c r="J239" s="53">
        <v>158</v>
      </c>
      <c r="K239" s="61" t="s">
        <v>71</v>
      </c>
      <c r="L239" s="58"/>
    </row>
    <row r="240" spans="1:12" ht="15" x14ac:dyDescent="0.25">
      <c r="A240" s="23"/>
      <c r="B240" s="15"/>
      <c r="C240" s="11"/>
      <c r="D240" s="54"/>
      <c r="E240" s="52" t="s">
        <v>115</v>
      </c>
      <c r="F240" s="53">
        <v>100</v>
      </c>
      <c r="G240" s="53">
        <v>1.7</v>
      </c>
      <c r="H240" s="53">
        <v>5.2</v>
      </c>
      <c r="I240" s="53">
        <v>21.7</v>
      </c>
      <c r="J240" s="53">
        <v>194</v>
      </c>
      <c r="K240" s="61">
        <v>606</v>
      </c>
      <c r="L240" s="58"/>
    </row>
    <row r="241" spans="1:12" ht="15" x14ac:dyDescent="0.25">
      <c r="A241" s="23"/>
      <c r="B241" s="15"/>
      <c r="C241" s="11"/>
      <c r="D241" s="54"/>
      <c r="E241" s="52"/>
      <c r="F241" s="53"/>
      <c r="G241" s="53"/>
      <c r="H241" s="53"/>
      <c r="I241" s="53"/>
      <c r="J241" s="53"/>
      <c r="K241" s="61"/>
      <c r="L241" s="58"/>
    </row>
    <row r="242" spans="1:12" ht="15" x14ac:dyDescent="0.25">
      <c r="A242" s="23"/>
      <c r="B242" s="15"/>
      <c r="C242" s="11"/>
      <c r="D242" s="54"/>
      <c r="E242" s="52"/>
      <c r="F242" s="53"/>
      <c r="G242" s="53"/>
      <c r="H242" s="53"/>
      <c r="I242" s="53"/>
      <c r="J242" s="53"/>
      <c r="K242" s="61"/>
      <c r="L242" s="58"/>
    </row>
    <row r="243" spans="1:12" ht="15" x14ac:dyDescent="0.25">
      <c r="A243" s="23"/>
      <c r="B243" s="15"/>
      <c r="C243" s="8"/>
      <c r="D243" s="49" t="s">
        <v>22</v>
      </c>
      <c r="E243" s="50"/>
      <c r="F243" s="51">
        <f>SUM(F239:F242)</f>
        <v>300</v>
      </c>
      <c r="G243" s="51">
        <f t="shared" ref="G243" si="103">SUM(G239:G242)</f>
        <v>7.1000000000000005</v>
      </c>
      <c r="H243" s="51">
        <f t="shared" ref="H243" si="104">SUM(H239:H242)</f>
        <v>10.199999999999999</v>
      </c>
      <c r="I243" s="51">
        <f t="shared" ref="I243" si="105">SUM(I239:I242)</f>
        <v>43.3</v>
      </c>
      <c r="J243" s="51">
        <f t="shared" ref="J243" si="106">SUM(J239:J242)</f>
        <v>352</v>
      </c>
      <c r="K243" s="62"/>
      <c r="L243" s="59">
        <f t="shared" ref="L243" si="107">SUM(L239:L242)</f>
        <v>0</v>
      </c>
    </row>
    <row r="244" spans="1:12" ht="15.75" thickBot="1" x14ac:dyDescent="0.25">
      <c r="A244" s="29">
        <f>A222</f>
        <v>2</v>
      </c>
      <c r="B244" s="30">
        <f>B222</f>
        <v>5</v>
      </c>
      <c r="C244" s="70" t="s">
        <v>4</v>
      </c>
      <c r="D244" s="71"/>
      <c r="E244" s="31"/>
      <c r="F244" s="32">
        <f>F229+F238+F243</f>
        <v>1610</v>
      </c>
      <c r="G244" s="32">
        <f>G229+G238+G243</f>
        <v>45.43</v>
      </c>
      <c r="H244" s="32">
        <f>H229+H238+H243</f>
        <v>49.81</v>
      </c>
      <c r="I244" s="32">
        <f>I229+I238+I243</f>
        <v>221.26999999999998</v>
      </c>
      <c r="J244" s="32">
        <f>J229+J238+J243</f>
        <v>1634.81</v>
      </c>
      <c r="K244" s="32"/>
      <c r="L244" s="32">
        <f>L229+L238+L243</f>
        <v>0</v>
      </c>
    </row>
    <row r="245" spans="1:12" ht="13.5" thickBot="1" x14ac:dyDescent="0.25">
      <c r="A245" s="27"/>
      <c r="B245" s="28"/>
      <c r="C245" s="72" t="s">
        <v>5</v>
      </c>
      <c r="D245" s="72"/>
      <c r="E245" s="72"/>
      <c r="F245" s="34">
        <f>(F29+F53+F77+F101+F125+F149+F173+F197+F221+F244)/(IF(F29=0,0,1)+IF(F53=0,0,1)+IF(F77=0,0,1)+IF(F101=0,0,1)+IF(F125=0,0,1)+IF(F149=0,0,1)+IF(F173=0,0,1)+IF(F197=0,0,1)+IF(F221=0,0,1)+IF(F244=0,0,1))</f>
        <v>1627</v>
      </c>
      <c r="G245" s="34">
        <f>(G29+G53+G77+G101+G125+G149+G173+G197+G221+G244)/(IF(G29=0,0,1)+IF(G53=0,0,1)+IF(G77=0,0,1)+IF(G101=0,0,1)+IF(G125=0,0,1)+IF(G149=0,0,1)+IF(G173=0,0,1)+IF(G197=0,0,1)+IF(G221=0,0,1)+IF(G244=0,0,1))</f>
        <v>60.116199999999992</v>
      </c>
      <c r="H245" s="34">
        <f>(H29+H53+H77+H101+H125+H149+H173+H197+H221+H244)/(IF(H29=0,0,1)+IF(H53=0,0,1)+IF(H77=0,0,1)+IF(H101=0,0,1)+IF(H125=0,0,1)+IF(H149=0,0,1)+IF(H173=0,0,1)+IF(H197=0,0,1)+IF(H221=0,0,1)+IF(H244=0,0,1))</f>
        <v>56.130800000000001</v>
      </c>
      <c r="I245" s="34">
        <f>(I29+I53+I77+I101+I125+I149+I173+I197+I221+I244)/(IF(I29=0,0,1)+IF(I53=0,0,1)+IF(I77=0,0,1)+IF(I101=0,0,1)+IF(I125=0,0,1)+IF(I149=0,0,1)+IF(I173=0,0,1)+IF(I197=0,0,1)+IF(I221=0,0,1)+IF(I244=0,0,1))</f>
        <v>232.93680000000001</v>
      </c>
      <c r="J245" s="34">
        <f>(J29+J53+J77+J101+J125+J149+J173+J197+J221+J244)/(IF(J29=0,0,1)+IF(J53=0,0,1)+IF(J77=0,0,1)+IF(J101=0,0,1)+IF(J125=0,0,1)+IF(J149=0,0,1)+IF(J173=0,0,1)+IF(J197=0,0,1)+IF(J221=0,0,1)+IF(J244=0,0,1))</f>
        <v>1712.0940000000003</v>
      </c>
      <c r="K245" s="34"/>
      <c r="L245" s="34" t="e">
        <f>(L29+L53+L77+L101+L125+L149+L173+L197+L221+L244)/(IF(L29=0,0,1)+IF(L53=0,0,1)+IF(L77=0,0,1)+IF(L101=0,0,1)+IF(L125=0,0,1)+IF(L149=0,0,1)+IF(L173=0,0,1)+IF(L197=0,0,1)+IF(L221=0,0,1)+IF(L244=0,0,1))</f>
        <v>#DIV/0!</v>
      </c>
    </row>
  </sheetData>
  <mergeCells count="14">
    <mergeCell ref="C101:D101"/>
    <mergeCell ref="C125:D125"/>
    <mergeCell ref="C29:D29"/>
    <mergeCell ref="C245:E245"/>
    <mergeCell ref="C244:D244"/>
    <mergeCell ref="C149:D149"/>
    <mergeCell ref="C173:D173"/>
    <mergeCell ref="C197:D197"/>
    <mergeCell ref="C221:D221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2022-05-16T14:23:56Z</dcterms:created>
  <dcterms:modified xsi:type="dcterms:W3CDTF">2026-05-05T05:55:28Z</dcterms:modified>
</cp:coreProperties>
</file>